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2" r:id="rId1"/>
    <sheet name="Dettagli" sheetId="1" r:id="rId2"/>
  </sheets>
  <definedNames>
    <definedName name="_xlnm._FilterDatabase" localSheetId="1" hidden="1">Dettagli!$A$3:$I$3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26" i="1"/>
  <c r="M38" i="1"/>
  <c r="M50" i="1"/>
  <c r="M62" i="1"/>
  <c r="M74" i="1"/>
  <c r="M86" i="1"/>
  <c r="M98" i="1"/>
  <c r="M110" i="1"/>
  <c r="M122" i="1"/>
  <c r="K5" i="1"/>
  <c r="M5" i="1" s="1"/>
  <c r="K6" i="1"/>
  <c r="M6" i="1" s="1"/>
  <c r="K7" i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K63" i="1"/>
  <c r="M63" i="1" s="1"/>
  <c r="K64" i="1"/>
  <c r="M64" i="1" s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K123" i="1"/>
  <c r="M123" i="1" s="1"/>
  <c r="K124" i="1"/>
  <c r="M124" i="1" s="1"/>
  <c r="K125" i="1"/>
  <c r="M125" i="1" s="1"/>
  <c r="K126" i="1"/>
  <c r="M126" i="1" s="1"/>
  <c r="K127" i="1"/>
  <c r="M127" i="1" s="1"/>
  <c r="K4" i="1"/>
  <c r="J129" i="1"/>
  <c r="H12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4" i="1"/>
  <c r="H2" i="1"/>
  <c r="K129" i="1" l="1"/>
  <c r="M4" i="1"/>
  <c r="M129" i="1" s="1"/>
  <c r="L129" i="1"/>
</calcChain>
</file>

<file path=xl/sharedStrings.xml><?xml version="1.0" encoding="utf-8"?>
<sst xmlns="http://schemas.openxmlformats.org/spreadsheetml/2006/main" count="1189" uniqueCount="690">
  <si>
    <t>BARCODE - SKU</t>
  </si>
  <si>
    <t>CATEGORY</t>
  </si>
  <si>
    <t>SUB-CATEGORY</t>
  </si>
  <si>
    <t>PRODUCT</t>
  </si>
  <si>
    <t>GLOBAL DESCRIPTION</t>
  </si>
  <si>
    <t>699637</t>
  </si>
  <si>
    <t>8057017699637</t>
  </si>
  <si>
    <t>EYES</t>
  </si>
  <si>
    <t>EYEBROWS</t>
  </si>
  <si>
    <t>EYEBROW LINER</t>
  </si>
  <si>
    <t>EYEBROW LINER Walnut</t>
  </si>
  <si>
    <t>699644</t>
  </si>
  <si>
    <t>8057017699644</t>
  </si>
  <si>
    <t>EYEBROW LINER Warm Honey</t>
  </si>
  <si>
    <t>699620</t>
  </si>
  <si>
    <t>8057017699620</t>
  </si>
  <si>
    <t>EYEBROW LINER Espresso</t>
  </si>
  <si>
    <t>699675</t>
  </si>
  <si>
    <t>8057017699675</t>
  </si>
  <si>
    <t>EYEBROW POWDERLINER</t>
  </si>
  <si>
    <t>EYEBROW POWDERLINER Choco</t>
  </si>
  <si>
    <t>699651</t>
  </si>
  <si>
    <t>8057017699651</t>
  </si>
  <si>
    <t>EYEBROW POWDERLINER Cappuccino</t>
  </si>
  <si>
    <t>699668</t>
  </si>
  <si>
    <t>8057017699668</t>
  </si>
  <si>
    <t>EYEBROW POWDERLINER Mocca</t>
  </si>
  <si>
    <t>699446</t>
  </si>
  <si>
    <t>8057017699446</t>
  </si>
  <si>
    <t>EYEPENCILS</t>
  </si>
  <si>
    <t>CREAMY EYELINER</t>
  </si>
  <si>
    <t>CREAMY EYELINER coffee</t>
  </si>
  <si>
    <t>699460</t>
  </si>
  <si>
    <t>8057017699460</t>
  </si>
  <si>
    <t>CREAMY EYELINER aqua marine</t>
  </si>
  <si>
    <t>699477</t>
  </si>
  <si>
    <t>8057017699477</t>
  </si>
  <si>
    <t>CREAMY EYELINER peridot</t>
  </si>
  <si>
    <t>699453</t>
  </si>
  <si>
    <t>8057017699453</t>
  </si>
  <si>
    <t>CREAMY EYELINER onyx</t>
  </si>
  <si>
    <t>699491</t>
  </si>
  <si>
    <t>8057017699491</t>
  </si>
  <si>
    <t>IRIDESCENT TWO-TONE EYELINER</t>
  </si>
  <si>
    <t>IRIDESCENT TWO- TONE EYELINER blue topaz</t>
  </si>
  <si>
    <t>699514</t>
  </si>
  <si>
    <t>8057017699514</t>
  </si>
  <si>
    <t>IRIDESCENT TWO- TONE EYELINER tiger eye</t>
  </si>
  <si>
    <t>699507</t>
  </si>
  <si>
    <t>8057017699507</t>
  </si>
  <si>
    <t>IRIDESCENT TWO- TONE EYELINER white topaz</t>
  </si>
  <si>
    <t>699552</t>
  </si>
  <si>
    <t>8057017699552</t>
  </si>
  <si>
    <t>LONG LASTING EYELINER</t>
  </si>
  <si>
    <t>LONG LASTING EYELINER wind</t>
  </si>
  <si>
    <t>699569</t>
  </si>
  <si>
    <t>8057017699569</t>
  </si>
  <si>
    <t>LONG LASTING EYELINER titan</t>
  </si>
  <si>
    <t>699583</t>
  </si>
  <si>
    <t>8057017699583</t>
  </si>
  <si>
    <t>LONG LASTING EYELINER electra</t>
  </si>
  <si>
    <t>699538</t>
  </si>
  <si>
    <t>8057017699538</t>
  </si>
  <si>
    <t>LONG LASTING EYELINER storm</t>
  </si>
  <si>
    <t>699606</t>
  </si>
  <si>
    <t>8057017699606</t>
  </si>
  <si>
    <t>LONG LASTING EYELINER sahara</t>
  </si>
  <si>
    <t>699613</t>
  </si>
  <si>
    <t>8057017699613</t>
  </si>
  <si>
    <t>LONG LASTING EYELINER snow</t>
  </si>
  <si>
    <t>699590</t>
  </si>
  <si>
    <t>8057017699590</t>
  </si>
  <si>
    <t>LONG LASTING EYELINER xenia</t>
  </si>
  <si>
    <t>699545</t>
  </si>
  <si>
    <t>8057017699545</t>
  </si>
  <si>
    <t>LONG LASTING EYELINER poseidon</t>
  </si>
  <si>
    <t>699521</t>
  </si>
  <si>
    <t>8057017699521</t>
  </si>
  <si>
    <t>LONG LASTING EYELINER thunder</t>
  </si>
  <si>
    <t>699576</t>
  </si>
  <si>
    <t>8057017699576</t>
  </si>
  <si>
    <t>LONG LASTING EYELINER green garden</t>
  </si>
  <si>
    <t>699378</t>
  </si>
  <si>
    <t>8057017699378</t>
  </si>
  <si>
    <t>TRUE COLOUR EYELINER</t>
  </si>
  <si>
    <t>TRUE COLOUR EYELINER fuchsia</t>
  </si>
  <si>
    <t>699392</t>
  </si>
  <si>
    <t>8057017699392</t>
  </si>
  <si>
    <t>TRUE COLOUR EYELINER olive yellow</t>
  </si>
  <si>
    <t>699408</t>
  </si>
  <si>
    <t>8057017699408</t>
  </si>
  <si>
    <t>TRUE COLOUR EYELINER emerald</t>
  </si>
  <si>
    <t>699422</t>
  </si>
  <si>
    <t>8057017699422</t>
  </si>
  <si>
    <t>TRUE COLOUR EYELINER turquoise</t>
  </si>
  <si>
    <t>699415</t>
  </si>
  <si>
    <t>8057017699415</t>
  </si>
  <si>
    <t>TRUE COLOUR EYELINER sapphire</t>
  </si>
  <si>
    <t>699439</t>
  </si>
  <si>
    <t>8057017699439</t>
  </si>
  <si>
    <t>TRUE COLOUR EYELINER black diamond</t>
  </si>
  <si>
    <t>699361</t>
  </si>
  <si>
    <t>8057017699361</t>
  </si>
  <si>
    <t>TRUE COLOUR EYELINER jet black</t>
  </si>
  <si>
    <t>699385</t>
  </si>
  <si>
    <t>8057017699385</t>
  </si>
  <si>
    <t>TRUE COLOUR EYELINER topaz</t>
  </si>
  <si>
    <t>692454</t>
  </si>
  <si>
    <t>8057017692454</t>
  </si>
  <si>
    <t>EYESHADOWS</t>
  </si>
  <si>
    <t>DUO EYESHADOW</t>
  </si>
  <si>
    <t>DUO EYESHADOW Noelia</t>
  </si>
  <si>
    <t>692461</t>
  </si>
  <si>
    <t>8057017692461</t>
  </si>
  <si>
    <t>DUO EYESHADOW Melani</t>
  </si>
  <si>
    <t>692478</t>
  </si>
  <si>
    <t>8057017692478</t>
  </si>
  <si>
    <t>DUO EYESHADOW Liona</t>
  </si>
  <si>
    <t>692409</t>
  </si>
  <si>
    <t>8057017692409</t>
  </si>
  <si>
    <t>DUO EYESHADOW Allena</t>
  </si>
  <si>
    <t>692430</t>
  </si>
  <si>
    <t>8057017692430</t>
  </si>
  <si>
    <t>DUO EYESHADOW Gisela</t>
  </si>
  <si>
    <t>692416</t>
  </si>
  <si>
    <t>8057017692416</t>
  </si>
  <si>
    <t>DUO EYESHADOW Celine</t>
  </si>
  <si>
    <t>692423</t>
  </si>
  <si>
    <t>8057017692423</t>
  </si>
  <si>
    <t>DUO EYESHADOW Margot</t>
  </si>
  <si>
    <t>692492</t>
  </si>
  <si>
    <t>8057017692492</t>
  </si>
  <si>
    <t>DUO EYESHADOW Adeline</t>
  </si>
  <si>
    <t>692447</t>
  </si>
  <si>
    <t>8057017692447</t>
  </si>
  <si>
    <t>DUO EYESHADOW Linda</t>
  </si>
  <si>
    <t>690146</t>
  </si>
  <si>
    <t>8057017690146</t>
  </si>
  <si>
    <t>EARTH &amp; SKY PALETTE</t>
  </si>
  <si>
    <t>EARTH &amp; SKY PALETTE 02</t>
  </si>
  <si>
    <t>693314</t>
  </si>
  <si>
    <t>8057017693314</t>
  </si>
  <si>
    <t>FANCY CREAMY</t>
  </si>
  <si>
    <t>FANCY 13 Spirit</t>
  </si>
  <si>
    <t>693291</t>
  </si>
  <si>
    <t>8057017693291</t>
  </si>
  <si>
    <t>FANCY 11 Hope</t>
  </si>
  <si>
    <t>693307</t>
  </si>
  <si>
    <t>8057017693307</t>
  </si>
  <si>
    <t>FANCY 12 Cool</t>
  </si>
  <si>
    <t>692164</t>
  </si>
  <si>
    <t>8057017692164</t>
  </si>
  <si>
    <t>MONO EYESHADOW</t>
  </si>
  <si>
    <t>EYESHADOW Cygnus</t>
  </si>
  <si>
    <t>692249</t>
  </si>
  <si>
    <t>8057017692249</t>
  </si>
  <si>
    <t>EYESHADOW Lime</t>
  </si>
  <si>
    <t>692256</t>
  </si>
  <si>
    <t>8057017692256</t>
  </si>
  <si>
    <t>EYESHADOW Pipin</t>
  </si>
  <si>
    <t>692171</t>
  </si>
  <si>
    <t>8057017692171</t>
  </si>
  <si>
    <t>EYESHADOW Ash</t>
  </si>
  <si>
    <t>692096</t>
  </si>
  <si>
    <t>8057017692096</t>
  </si>
  <si>
    <t>EYESHADOW Orion</t>
  </si>
  <si>
    <t>692140</t>
  </si>
  <si>
    <t>8057017692140</t>
  </si>
  <si>
    <t>EYESHADOW Oak</t>
  </si>
  <si>
    <t>692324</t>
  </si>
  <si>
    <t>8057017692324</t>
  </si>
  <si>
    <t>EYESHADOW Yew</t>
  </si>
  <si>
    <t>692225</t>
  </si>
  <si>
    <t>8057017692225</t>
  </si>
  <si>
    <t>EYESHADOW Kalash</t>
  </si>
  <si>
    <t>692089</t>
  </si>
  <si>
    <t>8057017692089</t>
  </si>
  <si>
    <t>EYESHADOW Lepuse</t>
  </si>
  <si>
    <t>692300</t>
  </si>
  <si>
    <t>8057017692300</t>
  </si>
  <si>
    <t>EYESHADOW Pavo</t>
  </si>
  <si>
    <t>692317</t>
  </si>
  <si>
    <t>8057017692317</t>
  </si>
  <si>
    <t>EYESHADOW Crater</t>
  </si>
  <si>
    <t>692386</t>
  </si>
  <si>
    <t>8057017692386</t>
  </si>
  <si>
    <t>EYESHADOW Libra</t>
  </si>
  <si>
    <t>692119</t>
  </si>
  <si>
    <t>8057017692119</t>
  </si>
  <si>
    <t>EYESHADOW Virgo</t>
  </si>
  <si>
    <t>692133</t>
  </si>
  <si>
    <t>8057017692133</t>
  </si>
  <si>
    <t>EYESHADOW Daur 14</t>
  </si>
  <si>
    <t>692041</t>
  </si>
  <si>
    <t>8057017692041</t>
  </si>
  <si>
    <t>EYESHADOW Yacute</t>
  </si>
  <si>
    <t>692195</t>
  </si>
  <si>
    <t>8057017692195</t>
  </si>
  <si>
    <t>EYESHADOW Apus 20</t>
  </si>
  <si>
    <t>692393</t>
  </si>
  <si>
    <t>8057017692393</t>
  </si>
  <si>
    <t xml:space="preserve">EYESHADOW Aries </t>
  </si>
  <si>
    <t>692034</t>
  </si>
  <si>
    <t>8057017692034</t>
  </si>
  <si>
    <t>EYESHADOW Elm</t>
  </si>
  <si>
    <t>692539</t>
  </si>
  <si>
    <t>8057017692539</t>
  </si>
  <si>
    <t>QUAD EYESHADOW</t>
  </si>
  <si>
    <t>EYESHADOW PALETTE Bianca</t>
  </si>
  <si>
    <t>692553</t>
  </si>
  <si>
    <t>8057017692553</t>
  </si>
  <si>
    <t>EYESHADOW PALETTE Solange</t>
  </si>
  <si>
    <t>692560</t>
  </si>
  <si>
    <t>8057017692560</t>
  </si>
  <si>
    <t>EYESHADOW PALETTE Eloise</t>
  </si>
  <si>
    <t>692546</t>
  </si>
  <si>
    <t>8057017692546</t>
  </si>
  <si>
    <t>EYESHADOW PALETTE Emelie</t>
  </si>
  <si>
    <t>692669</t>
  </si>
  <si>
    <t>8057017692669</t>
  </si>
  <si>
    <t>FACE</t>
  </si>
  <si>
    <t>BLUSH</t>
  </si>
  <si>
    <t>BLUSH Secret</t>
  </si>
  <si>
    <t>692607</t>
  </si>
  <si>
    <t>8057017692607</t>
  </si>
  <si>
    <t>BLUSH Baby Pink</t>
  </si>
  <si>
    <t>692683</t>
  </si>
  <si>
    <t>8057017692683</t>
  </si>
  <si>
    <t>BLUSH Swing Matte</t>
  </si>
  <si>
    <t>691082</t>
  </si>
  <si>
    <t>8057017691082</t>
  </si>
  <si>
    <t>CONCEALERS</t>
  </si>
  <si>
    <t>COMPACT CONCEALER</t>
  </si>
  <si>
    <t>COMPACT CONCEALER W3</t>
  </si>
  <si>
    <t>691099</t>
  </si>
  <si>
    <t>8057017691099</t>
  </si>
  <si>
    <t>COMPACT CONCEALER W4</t>
  </si>
  <si>
    <t>691051</t>
  </si>
  <si>
    <t>8057017691051</t>
  </si>
  <si>
    <t>COMPACT CONCEALER C4</t>
  </si>
  <si>
    <t>691068</t>
  </si>
  <si>
    <t>8057017691068</t>
  </si>
  <si>
    <t>COMPACT CONCEALER W1</t>
  </si>
  <si>
    <t>691044</t>
  </si>
  <si>
    <t>8057017691044</t>
  </si>
  <si>
    <t>COMPACT CONCEALER C3</t>
  </si>
  <si>
    <t>693017</t>
  </si>
  <si>
    <t>8057017693017</t>
  </si>
  <si>
    <t>FOUNDATIONS</t>
  </si>
  <si>
    <t>COMPACT FOUNDATION</t>
  </si>
  <si>
    <t>COMPACT FOUNDATION W3</t>
  </si>
  <si>
    <t>693024</t>
  </si>
  <si>
    <t>8057017693024</t>
  </si>
  <si>
    <t>COMPACT FOUNDATION W4</t>
  </si>
  <si>
    <t>693055</t>
  </si>
  <si>
    <t>8057017693055</t>
  </si>
  <si>
    <t>COMPACT FOUNDATION C3</t>
  </si>
  <si>
    <t>693031</t>
  </si>
  <si>
    <t>8057017693031</t>
  </si>
  <si>
    <t>COMPACT FOUNDATION C1</t>
  </si>
  <si>
    <t>692997</t>
  </si>
  <si>
    <t>8057017692997</t>
  </si>
  <si>
    <t>COMPACT FOUNDATION W1</t>
  </si>
  <si>
    <t>693062</t>
  </si>
  <si>
    <t>8057017693062</t>
  </si>
  <si>
    <t>COMPACT FOUNDATION C4</t>
  </si>
  <si>
    <t>690856</t>
  </si>
  <si>
    <t>8057017690856</t>
  </si>
  <si>
    <t>LIPS</t>
  </si>
  <si>
    <t>LIP GLOSS</t>
  </si>
  <si>
    <t>LIP CREAMY GLOSS</t>
  </si>
  <si>
    <t>LIP CREAMY GLOSS Bora</t>
  </si>
  <si>
    <t>690870</t>
  </si>
  <si>
    <t>8057017690870</t>
  </si>
  <si>
    <t>LIP CREAMY GLOSS Mistral</t>
  </si>
  <si>
    <t>690832</t>
  </si>
  <si>
    <t>8057017690832</t>
  </si>
  <si>
    <t>LIP CREAMY GLOSS Bise</t>
  </si>
  <si>
    <t>690825</t>
  </si>
  <si>
    <t>8057017690825</t>
  </si>
  <si>
    <t>LIP CREAMY GLOSS Gibli</t>
  </si>
  <si>
    <t>699231</t>
  </si>
  <si>
    <t>8057017699231</t>
  </si>
  <si>
    <t>LIPLINERS</t>
  </si>
  <si>
    <t>CREAMY LIPLINER</t>
  </si>
  <si>
    <t>CREAMY LIPLINER shocking pink</t>
  </si>
  <si>
    <t>699255</t>
  </si>
  <si>
    <t>8057017699255</t>
  </si>
  <si>
    <t>CREAMY LIPLINER rose quartz</t>
  </si>
  <si>
    <t>699200</t>
  </si>
  <si>
    <t>8057017699200</t>
  </si>
  <si>
    <t>CREAMY LIPLINER citrin</t>
  </si>
  <si>
    <t>699224</t>
  </si>
  <si>
    <t>8057017699224</t>
  </si>
  <si>
    <t>CREAMY LIPLINER mandarin granat</t>
  </si>
  <si>
    <t>699248</t>
  </si>
  <si>
    <t>8057017699248</t>
  </si>
  <si>
    <t>CREAMY LIPLINER amethyst</t>
  </si>
  <si>
    <t>699217</t>
  </si>
  <si>
    <t>8057017699217</t>
  </si>
  <si>
    <t>CREAMY LIPLINER ruby</t>
  </si>
  <si>
    <t>699262</t>
  </si>
  <si>
    <t>8057017699262</t>
  </si>
  <si>
    <t>CREAMY LIPLINER amber</t>
  </si>
  <si>
    <t>699293</t>
  </si>
  <si>
    <t>8057017699293</t>
  </si>
  <si>
    <t>LONG LASTING LIPLINER</t>
  </si>
  <si>
    <t>LONG LASTING LIPLINER praliné</t>
  </si>
  <si>
    <t>699279</t>
  </si>
  <si>
    <t>8057017699279</t>
  </si>
  <si>
    <t>LONG LASTING LIPLINER apricot</t>
  </si>
  <si>
    <t>699347</t>
  </si>
  <si>
    <t>8057017699347</t>
  </si>
  <si>
    <t>LONG LASTING LIPLINER fuete rouges</t>
  </si>
  <si>
    <t>699309</t>
  </si>
  <si>
    <t>8057017699309</t>
  </si>
  <si>
    <t>LONG LASTING LIPLINER champagne de luxe</t>
  </si>
  <si>
    <t>699354</t>
  </si>
  <si>
    <t>8057017699354</t>
  </si>
  <si>
    <t>LONG LASTING LIPLINER pétale de rose</t>
  </si>
  <si>
    <t>699286</t>
  </si>
  <si>
    <t>8057017699286</t>
  </si>
  <si>
    <t>LONG LASTING LIPLINER caramel</t>
  </si>
  <si>
    <t>699316</t>
  </si>
  <si>
    <t>8057017699316</t>
  </si>
  <si>
    <t>LONG LASTING LIPLINER amande</t>
  </si>
  <si>
    <t>699323</t>
  </si>
  <si>
    <t>8057017699323</t>
  </si>
  <si>
    <t>LONG LASTING LIPLINER cassis</t>
  </si>
  <si>
    <t>699330</t>
  </si>
  <si>
    <t>8057017699330</t>
  </si>
  <si>
    <t>LONG LASTING LIPLINER framboise</t>
  </si>
  <si>
    <t>LIPSTICKS</t>
  </si>
  <si>
    <t>CREAMY LIPSTICK</t>
  </si>
  <si>
    <t>690436</t>
  </si>
  <si>
    <t>8057017690436</t>
  </si>
  <si>
    <t>CREAMY LIPSTICK Lychee</t>
  </si>
  <si>
    <t>690405</t>
  </si>
  <si>
    <t>8057017690405</t>
  </si>
  <si>
    <t>CREAMY LIPSTICK Fig</t>
  </si>
  <si>
    <t>690634</t>
  </si>
  <si>
    <t>8057017690634</t>
  </si>
  <si>
    <t>HIGH GLOSSY LIPSTICK</t>
  </si>
  <si>
    <t>HIGH GLOSSY LIPSTICK Brown Sugar</t>
  </si>
  <si>
    <t>690566</t>
  </si>
  <si>
    <t>8057017690566</t>
  </si>
  <si>
    <t>LONG WEAR LIPSTICK</t>
  </si>
  <si>
    <t>LONG WEAR LIPSTICK Lily Lady</t>
  </si>
  <si>
    <t>690542</t>
  </si>
  <si>
    <t>8057017690542</t>
  </si>
  <si>
    <t>LONG WEAR LIPSTICK Berry Tease</t>
  </si>
  <si>
    <t>690559</t>
  </si>
  <si>
    <t>8057017690559</t>
  </si>
  <si>
    <t>LONG WEAR LIPSTICK Adda Star</t>
  </si>
  <si>
    <t>690597</t>
  </si>
  <si>
    <t>8057017690597</t>
  </si>
  <si>
    <t>LONG WEAR LIPSTICK Choco Kiss</t>
  </si>
  <si>
    <t>690603</t>
  </si>
  <si>
    <t>8057017690603</t>
  </si>
  <si>
    <t>LONG WEAR LIPSTICK Amarena</t>
  </si>
  <si>
    <t>690238</t>
  </si>
  <si>
    <t>8057017690238</t>
  </si>
  <si>
    <t>MATTE LIPSTICK</t>
  </si>
  <si>
    <t>MATTE LIPSTICK Levanda</t>
  </si>
  <si>
    <t>NAILS</t>
  </si>
  <si>
    <t>NAIL LACQUER</t>
  </si>
  <si>
    <t>691457</t>
  </si>
  <si>
    <t>8057017691457</t>
  </si>
  <si>
    <t>NAIL LACQUER Simply orange</t>
  </si>
  <si>
    <t>691495</t>
  </si>
  <si>
    <t>8057017691495</t>
  </si>
  <si>
    <t xml:space="preserve">NAIL LACQUER Chocoholic </t>
  </si>
  <si>
    <t>691846</t>
  </si>
  <si>
    <t>8057017691846</t>
  </si>
  <si>
    <t>NAIL LACQUER Smokey grey</t>
  </si>
  <si>
    <t>691525</t>
  </si>
  <si>
    <t>8057017691525</t>
  </si>
  <si>
    <t xml:space="preserve">NAIL LACQUER Maylla </t>
  </si>
  <si>
    <t>691587</t>
  </si>
  <si>
    <t>8057017691587</t>
  </si>
  <si>
    <t xml:space="preserve">NAIL LACQUER Stunned </t>
  </si>
  <si>
    <t>691464</t>
  </si>
  <si>
    <t>8057017691464</t>
  </si>
  <si>
    <t xml:space="preserve">NAIL LACQUER Fleur d’ oranger </t>
  </si>
  <si>
    <t>691631</t>
  </si>
  <si>
    <t>8057017691631</t>
  </si>
  <si>
    <t xml:space="preserve">NAIL LACQUER Bluebell </t>
  </si>
  <si>
    <t>691778</t>
  </si>
  <si>
    <t>8057017691778</t>
  </si>
  <si>
    <t xml:space="preserve">NAIL LACQUER Mure </t>
  </si>
  <si>
    <t>691761</t>
  </si>
  <si>
    <t>8057017691761</t>
  </si>
  <si>
    <t xml:space="preserve">NAIL LACQUER Zinnia </t>
  </si>
  <si>
    <t>691648</t>
  </si>
  <si>
    <t>8057017691648</t>
  </si>
  <si>
    <t xml:space="preserve">NAIL LACQUER Silky way </t>
  </si>
  <si>
    <t>691693</t>
  </si>
  <si>
    <t>8057017691693</t>
  </si>
  <si>
    <t xml:space="preserve">NAIL LACQUER Beau gosse </t>
  </si>
  <si>
    <t>691709</t>
  </si>
  <si>
    <t>8057017691709</t>
  </si>
  <si>
    <t xml:space="preserve">NAIL LACQUER Virino </t>
  </si>
  <si>
    <t>691440</t>
  </si>
  <si>
    <t>8057017691440</t>
  </si>
  <si>
    <t xml:space="preserve">NAIL LACQUER Coccinelle </t>
  </si>
  <si>
    <t>691716</t>
  </si>
  <si>
    <t>8057017691716</t>
  </si>
  <si>
    <t xml:space="preserve">NAIL LACQUER Cruga vino </t>
  </si>
  <si>
    <t>699842</t>
  </si>
  <si>
    <t>8057017699842</t>
  </si>
  <si>
    <t>TOOLS</t>
  </si>
  <si>
    <t xml:space="preserve">BRUSHES </t>
  </si>
  <si>
    <t>FACE BRUSH</t>
  </si>
  <si>
    <t>112 Sponge Applicator</t>
  </si>
  <si>
    <t>STCOK AVAILABLE - DESTOCK ATIVITIES</t>
  </si>
  <si>
    <t>WUP CODE</t>
  </si>
  <si>
    <t>PCS</t>
  </si>
  <si>
    <t>RSP€ INTERNATIONAL</t>
  </si>
  <si>
    <t>LINK TO PICTURES 1</t>
  </si>
  <si>
    <t>LINK TO PICTURES 2</t>
  </si>
  <si>
    <t>Totale complessivo</t>
  </si>
  <si>
    <t>EYES Totale</t>
  </si>
  <si>
    <t>FACE Totale</t>
  </si>
  <si>
    <t>LIPS Totale</t>
  </si>
  <si>
    <t>NAILS Totale</t>
  </si>
  <si>
    <t>TOOLS Totale</t>
  </si>
  <si>
    <t>EYEBROWS Totale</t>
  </si>
  <si>
    <t>EYEPENCILS Totale</t>
  </si>
  <si>
    <t>EYESHADOWS Totale</t>
  </si>
  <si>
    <t>BLUSH Totale</t>
  </si>
  <si>
    <t>CONCEALERS Totale</t>
  </si>
  <si>
    <t>FOUNDATIONS Totale</t>
  </si>
  <si>
    <t>LIP GLOSS Totale</t>
  </si>
  <si>
    <t>LIPLINERS Totale</t>
  </si>
  <si>
    <t>LIPSTICKS Totale</t>
  </si>
  <si>
    <t>NAIL LACQUER Totale</t>
  </si>
  <si>
    <t>BRUSHES  Totale</t>
  </si>
  <si>
    <t>Conteggio di GLOBAL DESCRIPTION</t>
  </si>
  <si>
    <t>Valori</t>
  </si>
  <si>
    <t>Somma di PCS</t>
  </si>
  <si>
    <t>SCATOLATO SI / NO</t>
  </si>
  <si>
    <t>SI</t>
  </si>
  <si>
    <t>NO</t>
  </si>
  <si>
    <t>https:/wakeup-cosmetics.com/media/catalog/product/e/y/eyebrow_02.jpg</t>
  </si>
  <si>
    <t>https:/wakeup-cosmetics.com/media/catalog/product/e/y/eyebrow_03.jpg</t>
  </si>
  <si>
    <t>https:/wakeup-cosmetics.com/media/catalog/product/e/y/eyebrow_01.jpg</t>
  </si>
  <si>
    <t>https:/wakeup-cosmetics.com/media/catalog/product/e/y/eyebrow_powderline_3.jpg</t>
  </si>
  <si>
    <t>https:/wakeup-cosmetics.com/media/catalog/product/e/y/eyebrow_powderline_1.jpg</t>
  </si>
  <si>
    <t>https:/wakeup-cosmetics.com/media/catalog/product/e/y/eyebrow_powderline_2.jpg</t>
  </si>
  <si>
    <t>https:/wakeup-cosmetics.com/media/catalog/product/e/y/eyecreamy_01.jpg</t>
  </si>
  <si>
    <t>https:/wakeup-cosmetics.com/media/catalog/product/e/y/eyecreamy_03.jpg</t>
  </si>
  <si>
    <t>https:/wakeup-cosmetics.com/media/catalog/product/e/y/eyecreamy_04.jpg</t>
  </si>
  <si>
    <t>https:/wakeup-cosmetics.com/media/catalog/product/e/y/eyecreamy_02.jpg</t>
  </si>
  <si>
    <t>https:/wakeup-cosmetics.com/media/catalog/product/t/w/two_tone_01.jpg</t>
  </si>
  <si>
    <t>https:/wakeup-cosmetics.com/media/catalog/product/t/w/two_tone_03.jpg</t>
  </si>
  <si>
    <t>https:/wakeup-cosmetics.com/media/catalog/product/t/w/two_tone_02.jpg</t>
  </si>
  <si>
    <t>https:/wakeup-cosmetics.com/media/catalog/product/e/y/eyepencil_04.jpg</t>
  </si>
  <si>
    <t>https:/wakeup-cosmetics.com/media/catalog/product/e/y/eyepencil_05.jpg</t>
  </si>
  <si>
    <t>https:/wakeup-cosmetics.com/media/catalog/product/e/y/eyepencil_07.jpg</t>
  </si>
  <si>
    <t>https:/wakeup-cosmetics.com/media/catalog/product/e/y/eyepencil_02.jpg</t>
  </si>
  <si>
    <t>https:/wakeup-cosmetics.com/media/catalog/product/e/y/eyepencil_09.jpg</t>
  </si>
  <si>
    <t>https:/wakeup-cosmetics.com/media/catalog/product/e/y/eyepencil_10.jpg</t>
  </si>
  <si>
    <t>https:/wakeup-cosmetics.com/media/catalog/product/e/y/eyepencil_08.jpg</t>
  </si>
  <si>
    <t>https:/wakeup-cosmetics.com/media/catalog/product/e/y/eyepencil_03.jpg</t>
  </si>
  <si>
    <t>https:/wakeup-cosmetics.com/media/catalog/product/e/y/eyepencil_01.jpg</t>
  </si>
  <si>
    <t>https:/wakeup-cosmetics.com/media/catalog/product/e/y/eyepencil_06.jpg</t>
  </si>
  <si>
    <t>https:/wakeup-cosmetics.com/media/catalog/product/t/r/true_colour_02.jpg</t>
  </si>
  <si>
    <t>https:/wakeup-cosmetics.com/media/catalog/product/t/r/true_colour_04.jpg</t>
  </si>
  <si>
    <t>https:/wakeup-cosmetics.com/media/catalog/product/t/r/true_colour_05.jpg</t>
  </si>
  <si>
    <t>https:/wakeup-cosmetics.com/media/catalog/product/t/r/true_colour_07.jpg</t>
  </si>
  <si>
    <t>https:/wakeup-cosmetics.com/media/catalog/product/t/r/true_colour_06.jpg</t>
  </si>
  <si>
    <t>https:/wakeup-cosmetics.com/media/catalog/product/t/r/true_colour_08.jpg</t>
  </si>
  <si>
    <t>https:/wakeup-cosmetics.com/media/catalog/product/t/r/true_colour_01.jpg</t>
  </si>
  <si>
    <t>https:/wakeup-cosmetics.com/media/catalog/product/t/r/true_colour_03.jpg</t>
  </si>
  <si>
    <t>https:/wakeup-cosmetics.com/media/catalog/product/e/y/eyshadow_noelia.jpg</t>
  </si>
  <si>
    <t>https:/wakeup-cosmetics.com/media/catalog/product/e/y/eyeshadow_melina.jpg</t>
  </si>
  <si>
    <t>https:/wakeup-cosmetics.com/media/catalog/product/e/y/eyshadow_liona_1.jpg</t>
  </si>
  <si>
    <t>https:/wakeup-cosmetics.com/media/catalog/product/e/y/eyeshadow_allena.jpg</t>
  </si>
  <si>
    <t>https:/wakeup-cosmetics.com/media/catalog/product/e/y/eyeshadow_gisela.jpg</t>
  </si>
  <si>
    <t>https:/wakeup-cosmetics.com/media/catalog/product/e/y/eyeshadow_seline.jpg</t>
  </si>
  <si>
    <t>https:/wakeup-cosmetics.com/media/catalog/product/e/y/eyeshadow_margot.jpg</t>
  </si>
  <si>
    <t>https:/wakeup-cosmetics.com/media/catalog/product/e/y/eyshadow_adeline_1.jpg</t>
  </si>
  <si>
    <t>https:/wakeup-cosmetics.com/media/catalog/product/e/y/eyeshadow_linda.jpg</t>
  </si>
  <si>
    <t>https:/wakeup-cosmetics.com/media/catalog/product/p/a/paletteombretto2_2.jpg</t>
  </si>
  <si>
    <t>https:/wakeup-cosmetics.com/media/catalog/product/1/3/13_spirit_fancy_01_2_1.jpg</t>
  </si>
  <si>
    <t>https:/wakeup-cosmetics.com/media/catalog/product/1/1/11_hope_fancy_01_1_1.jpg</t>
  </si>
  <si>
    <t>https:/wakeup-cosmetics.com/media/catalog/product/1/2/12_cool_fancy_01_1_1.jpg</t>
  </si>
  <si>
    <t>https:/wakeup-cosmetics.com/media/catalog/product/c/y/cygnus.jpg</t>
  </si>
  <si>
    <t>https:/wakeup-cosmetics.com/media/catalog/product/l/i/lime.jpg</t>
  </si>
  <si>
    <t>https:/wakeup-cosmetics.com/media/catalog/product/p/i/pipin.jpg</t>
  </si>
  <si>
    <t>https:/wakeup-cosmetics.com/media/catalog/product/a/s/ash.jpg</t>
  </si>
  <si>
    <t>https:/wakeup-cosmetics.com/media/catalog/product/o/r/orion.jpg</t>
  </si>
  <si>
    <t>https:/wakeup-cosmetics.com/media/catalog/product/o/a/oaka.jpg</t>
  </si>
  <si>
    <t>https:/wakeup-cosmetics.com/media/catalog/product/y/e/yew.jpg</t>
  </si>
  <si>
    <t>https:/wakeup-cosmetics.com/media/catalog/product/k/a/kalash.jpg</t>
  </si>
  <si>
    <t>https:/wakeup-cosmetics.com/media/catalog/product/l/e/lepuse.jpg</t>
  </si>
  <si>
    <t>https:/wakeup-cosmetics.com/media/catalog/product/p/a/pavo.jpg</t>
  </si>
  <si>
    <t>https:/wakeup-cosmetics.com/media/catalog/product/c/r/crater.jpg</t>
  </si>
  <si>
    <t>https:/wakeup-cosmetics.com/media/catalog/product/l/y/lybra.jpg</t>
  </si>
  <si>
    <t>https:/wakeup-cosmetics.com/media/catalog/product/v/i/virgo.jpg</t>
  </si>
  <si>
    <t>https:/wakeup-cosmetics.com/media/catalog/product/d/a/daur.jpg</t>
  </si>
  <si>
    <t>https:/wakeup-cosmetics.com/media/catalog/product/y/a/yacute.jpg</t>
  </si>
  <si>
    <t>https:/wakeup-cosmetics.com/media/catalog/product/a/p/apus.jpg</t>
  </si>
  <si>
    <t>https:/wakeup-cosmetics.com/media/catalog/product/a/r/aries.jpg</t>
  </si>
  <si>
    <t>https:/wakeup-cosmetics.com/media/catalog/product/e/l/elm.jpg</t>
  </si>
  <si>
    <t>https:/wakeup-cosmetics.com/media/catalog/product/b/i/bianca_1.jpg</t>
  </si>
  <si>
    <t>https:/wakeup-cosmetics.com/media/catalog/product/s/o/solange_1.jpg</t>
  </si>
  <si>
    <t>https:/wakeup-cosmetics.com/media/catalog/product/e/l/eloise_1.jpg</t>
  </si>
  <si>
    <t>https:/wakeup-cosmetics.com/media/catalog/product/e/m/emelie_1.jpg</t>
  </si>
  <si>
    <t>https:/wakeup-cosmetics.com/media/catalog/product/s/e/secret_1.jpg</t>
  </si>
  <si>
    <t>https:/wakeup-cosmetics.com/media/catalog/product/b/a/baby_pink_1.jpg</t>
  </si>
  <si>
    <t>https:/wakeup-cosmetics.com/media/catalog/product/s/w/swingmatte_1.jpg</t>
  </si>
  <si>
    <t>https:/wakeup-cosmetics.com/media/catalog/product/c/o/compact_conclealer_w3.jpg</t>
  </si>
  <si>
    <t>https:/wakeup-cosmetics.com/media/catalog/product/c/o/compact_conclealer_w4_.jpg</t>
  </si>
  <si>
    <t>https:/wakeup-cosmetics.com/media/catalog/product/c/o/compact_conclealer_c4.jpg</t>
  </si>
  <si>
    <t>https:/wakeup-cosmetics.com/media/catalog/product/c/o/compact_conclealer_w1.jpg</t>
  </si>
  <si>
    <t>https:/wakeup-cosmetics.com/media/catalog/product/c/o/compact_conclealer_c3.jpg</t>
  </si>
  <si>
    <t>https:/wakeup-cosmetics.com/media/catalog/product/8/0/8057017693017.jpg</t>
  </si>
  <si>
    <t>https:/wakeup-cosmetics.com/media/catalog/product/8/0/8057017693024.jpg</t>
  </si>
  <si>
    <t>https:/wakeup-cosmetics.com/media/catalog/product/8/0/8057017693055.jpg</t>
  </si>
  <si>
    <t>https:/wakeup-cosmetics.com/media/catalog/product/8/0/8057017693031.jpg</t>
  </si>
  <si>
    <t>https:/wakeup-cosmetics.com/media/catalog/product/8/0/8057017692997-1.jpg</t>
  </si>
  <si>
    <t>https:/wakeup-cosmetics.com/media/catalog/product/8/0/8057017693062.jpg</t>
  </si>
  <si>
    <t>https:/wakeup-cosmetics.com/media/catalog/product/l/i/lip_creamy_gloss_4.jpg</t>
  </si>
  <si>
    <t>https:/wakeup-cosmetics.com/media/catalog/product/l/i/lip_creamy_gloss_6.jpg</t>
  </si>
  <si>
    <t>https:/wakeup-cosmetics.com/media/catalog/product/l/i/lip_creamy_gloss_2.jpg</t>
  </si>
  <si>
    <t>https:/wakeup-cosmetics.com/media/catalog/product/l/i/lip_creamy_gloss_1.jpg</t>
  </si>
  <si>
    <t>https:/wakeup-cosmetics.com/media/catalog/product/c/r/creamy_lipliner_04.jpg</t>
  </si>
  <si>
    <t>https:/wakeup-cosmetics.com/media/catalog/product/c/r/creamy_lipliner_06.jpg</t>
  </si>
  <si>
    <t>https:/wakeup-cosmetics.com/media/catalog/product/c/r/creamy_lipliner_01.jpg</t>
  </si>
  <si>
    <t>https:/wakeup-cosmetics.com/media/catalog/product/c/r/creamy_lipliner_03.jpg</t>
  </si>
  <si>
    <t>https:/wakeup-cosmetics.com/media/catalog/product/c/r/creamy_lipliner_05.jpg</t>
  </si>
  <si>
    <t>https:/wakeup-cosmetics.com/media/catalog/product/c/r/creamy_lipliner_02.jpg</t>
  </si>
  <si>
    <t>https:/wakeup-cosmetics.com/media/catalog/product/c/r/creamy_lipliner_07.jpg</t>
  </si>
  <si>
    <t>https:/wakeup-cosmetics.com/media/catalog/product/l/o/long_lasting_lipliner_3.jpg</t>
  </si>
  <si>
    <t>https:/wakeup-cosmetics.com/media/catalog/product/l/o/long_lasting_lipliner_1_.jpg</t>
  </si>
  <si>
    <t>https:/wakeup-cosmetics.com/media/catalog/product/l/o/long_lasting_lipliner_8.jpg</t>
  </si>
  <si>
    <t>https:/wakeup-cosmetics.com/media/catalog/product/l/o/long_lasting_lipliner_4.jpg</t>
  </si>
  <si>
    <t>https:/wakeup-cosmetics.com/media/catalog/product/l/o/long_lasting_lipliner_9.jpg</t>
  </si>
  <si>
    <t>https:/wakeup-cosmetics.com/media/catalog/product/l/o/long_lasting_lipliner_2.jpg</t>
  </si>
  <si>
    <t>https:/wakeup-cosmetics.com/media/catalog/product/l/o/long_lasting_lipliner_5.jpg</t>
  </si>
  <si>
    <t>https:/wakeup-cosmetics.com/media/catalog/product/l/o/long_lasting_lipliner_6.jpg</t>
  </si>
  <si>
    <t>https:/wakeup-cosmetics.com/media/catalog/product/l/o/long_lasting_lipliner_7.jpg</t>
  </si>
  <si>
    <t>https:/wakeup-cosmetics.com/media/catalog/product/l/i/lipstick_creamy_6_1.jpg</t>
  </si>
  <si>
    <t>https:/wakeup-cosmetics.com/media/catalog/product/l/i/lipstick_creamy_3_1.jpg</t>
  </si>
  <si>
    <t>https:/wakeup-cosmetics.com/media/catalog/product/l/i/lipstick_high_glossy_3.jpg</t>
  </si>
  <si>
    <t>https:/wakeup-cosmetics.com/media/catalog/product/l/i/lipstick_long_wear_3.jpg</t>
  </si>
  <si>
    <t>https:/wakeup-cosmetics.com/media/catalog/product/8/0/8057017690542.jpg</t>
  </si>
  <si>
    <t>https:/wakeup-cosmetics.com/media/catalog/product/l/i/lipstick_long_wear_2.jpg</t>
  </si>
  <si>
    <t>https:/wakeup-cosmetics.com/media/catalog/product/l/i/lipstick_long_wear_6.jpg</t>
  </si>
  <si>
    <t>https:/wakeup-cosmetics.com/media/catalog/product/l/i/lipstick_long_wear_7.jpg</t>
  </si>
  <si>
    <t>https:/wakeup-cosmetics.com/media/catalog/product/l/i/lipstick_mat_2.jpg</t>
  </si>
  <si>
    <t>https:/wakeup-cosmetics.com/media/catalog/product/t/g/tg1wakeup_30apr15818-preview_copia.jpeg</t>
  </si>
  <si>
    <t>https:/wakeup-cosmetics.com/media/catalog/product/l/a/lacquer7.jpg</t>
  </si>
  <si>
    <t>https:/wakeup-cosmetics.com/media/catalog/product/l/a/lacquer42.jpg</t>
  </si>
  <si>
    <t>https:/wakeup-cosmetics.com/media/catalog/product/l/a/lacquer10.jpg</t>
  </si>
  <si>
    <t>https:/wakeup-cosmetics.com/media/catalog/product/l/a/lacquer16.jpg</t>
  </si>
  <si>
    <t>https:/wakeup-cosmetics.com/media/catalog/product/l/a/lacquer4_3.jpg</t>
  </si>
  <si>
    <t>https:/wakeup-cosmetics.com/media/catalog/product/l/a/lacquer21.jpg</t>
  </si>
  <si>
    <t>https:/wakeup-cosmetics.com/media/catalog/product/l/a/lacquer35.jpg</t>
  </si>
  <si>
    <t>https:/wakeup-cosmetics.com/media/catalog/product/w/a/wakeup_3555_tg1.jpeg</t>
  </si>
  <si>
    <t>https:/wakeup-cosmetics.com/media/catalog/product/t/g/tg2nails_0227.jpeg</t>
  </si>
  <si>
    <t>https:/wakeup-cosmetics.com/media/catalog/product/l/a/lacquer27.jpg</t>
  </si>
  <si>
    <t>https:/wakeup-cosmetics.com/media/catalog/product/l/a/lacquer28.jpg</t>
  </si>
  <si>
    <t>https:/wakeup-cosmetics.com/media/catalog/product/l/a/lacquer2.jpg</t>
  </si>
  <si>
    <t>https:/wakeup-cosmetics.com/media/catalog/product/l/a/lacquer29.jpg</t>
  </si>
  <si>
    <t>https:/wakeup-cosmetics.com/media/catalog/product/b/r/brushes_112.jpg</t>
  </si>
  <si>
    <t>Tunda Pezzi</t>
  </si>
  <si>
    <t>Residuo</t>
  </si>
  <si>
    <t>https:/wakeup-cosmetics.com/media/catalog/product/w/a/walnut_8057017699637_m.jpg</t>
  </si>
  <si>
    <t>https:/wakeup-cosmetics.com/media/catalog/product/w/a/warm_honey_8057017699644_m.jpg</t>
  </si>
  <si>
    <t>https:/wakeup-cosmetics.com/media/catalog/product/e/s/espresso_8057017699620_m.jpg</t>
  </si>
  <si>
    <t>https:/wakeup-cosmetics.com/media/catalog/product/c/h/choco_8057017699675_m_1.jpg</t>
  </si>
  <si>
    <t>https:/wakeup-cosmetics.com/media/catalog/product/c/a/cappuccino_8057017699651_m_1.jpg</t>
  </si>
  <si>
    <t>https:/wakeup-cosmetics.com/media/catalog/product/m/o/mocca_8057017699668_m_1.jpg</t>
  </si>
  <si>
    <t>https:/wakeup-cosmetics.com/media/catalog/product/c/o/coffee_8057017699446_m.jpg</t>
  </si>
  <si>
    <t>https:/wakeup-cosmetics.com/media/catalog/product/a/q/aqua_marine_8057017699460_m.jpg</t>
  </si>
  <si>
    <t>https:/wakeup-cosmetics.com/media/catalog/product/p/e/peridot_8057017699477_m.jpg</t>
  </si>
  <si>
    <t>https:/wakeup-cosmetics.com/media/catalog/product/o/n/onyx_8057017699453_m.jpg</t>
  </si>
  <si>
    <t>https:/wakeup-cosmetics.com/media/catalog/product/b/l/blue_topaz_8057017699491_m.jpg</t>
  </si>
  <si>
    <t>https:/wakeup-cosmetics.com/media/catalog/product/t/i/tiger_eye_8057017699514_m.jpg</t>
  </si>
  <si>
    <t>https:/wakeup-cosmetics.com/media/catalog/product/w/h/white_topaz_8057017699507_m.jpg</t>
  </si>
  <si>
    <t>https:/wakeup-cosmetics.com/media/catalog/product/w/i/wind_8057017699552_m.jpg</t>
  </si>
  <si>
    <t>https:/wakeup-cosmetics.com/media/catalog/product/t/i/titan_8057017699569_m.jpg</t>
  </si>
  <si>
    <t>https:/wakeup-cosmetics.com/media/catalog/product/e/l/electra_8057017699583_m.jpg</t>
  </si>
  <si>
    <t>https:/wakeup-cosmetics.com/media/catalog/product/s/t/storm_8057017699538_m.jpg</t>
  </si>
  <si>
    <t>https:/wakeup-cosmetics.com/media/catalog/product/s/a/sahara_8057017699606_m.jpg</t>
  </si>
  <si>
    <t>https:/wakeup-cosmetics.com/media/catalog/product/s/n/snow_8057017699613_m.jpg</t>
  </si>
  <si>
    <t>https:/wakeup-cosmetics.com/media/catalog/product/x/e/xenia_8057017699590_m.jpg</t>
  </si>
  <si>
    <t>https:/wakeup-cosmetics.com/media/catalog/product/p/o/poseidon_8057017699545_m.jpg</t>
  </si>
  <si>
    <t>https:/wakeup-cosmetics.com/media/catalog/product/t/h/thunder_8057017699521_m_1.jpg</t>
  </si>
  <si>
    <t>https:/wakeup-cosmetics.com/media/catalog/product/g/r/green_garden_8057017699576_m.jpg</t>
  </si>
  <si>
    <t>https:/wakeup-cosmetics.com/media/catalog/product/f/u/fuchsia_8057017699378_m.jpg</t>
  </si>
  <si>
    <t>https:/wakeup-cosmetics.com/media/catalog/product/o/l/olive_yellow_8057017699392_m.jpg</t>
  </si>
  <si>
    <t>https:/wakeup-cosmetics.com/media/catalog/product/e/m/emerald_8057017699408_m.jpg</t>
  </si>
  <si>
    <t>https:/wakeup-cosmetics.com/media/catalog/product/t/u/turquoise_8057017699422_m.jpg</t>
  </si>
  <si>
    <t>https:/wakeup-cosmetics.com/media/catalog/product/s/a/sapphire_8057017699415_m.jpg</t>
  </si>
  <si>
    <t>https:/wakeup-cosmetics.com/media/catalog/product/b/l/black_diamond_8057017699439_m.jpg</t>
  </si>
  <si>
    <t>https:/wakeup-cosmetics.com/media/catalog/product/j/e/jet_black_8057017699361.jpg</t>
  </si>
  <si>
    <t>https:/wakeup-cosmetics.com/media/catalog/product/t/o/topaz_8057017699385_m.jpg</t>
  </si>
  <si>
    <t>https:/wakeup-cosmetics.com/media/catalog/product/n/o/noelia_8057017692454_m.jpg</t>
  </si>
  <si>
    <t>https:/wakeup-cosmetics.com/media/catalog/product/m/e/melani_8057017692461_m.jpg</t>
  </si>
  <si>
    <t>https:/wakeup-cosmetics.com/media/catalog/product/l/i/liona_8057017692478_m.jpg</t>
  </si>
  <si>
    <t>https:/wakeup-cosmetics.com/media/catalog/product/a/l/allena_8057017692409_m.jpg</t>
  </si>
  <si>
    <t>https:/wakeup-cosmetics.com/media/catalog/product/g/i/gisela_8057017692430_m.jpg</t>
  </si>
  <si>
    <t>https:/wakeup-cosmetics.com/media/catalog/product/c/e/celine_8057017692416_m.jpg</t>
  </si>
  <si>
    <t>https:/wakeup-cosmetics.com/media/catalog/product/a/d/adeline_8057017692492_m.jpg</t>
  </si>
  <si>
    <t>https:/wakeup-cosmetics.com/media/catalog/product/l/i/linda_8057017692447_m.jpg</t>
  </si>
  <si>
    <t>https:/wakeup-cosmetics.com/media/catalog/product/p/a/paletteombretto3_1.jpg</t>
  </si>
  <si>
    <t>https:/wakeup-cosmetics.com/media/catalog/product/1/3/13_spirit_fancy_02_2_1.jpg</t>
  </si>
  <si>
    <t>https:/wakeup-cosmetics.com/media/catalog/product/1/1/11_hope_fancy_02_1_1.jpg</t>
  </si>
  <si>
    <t>https:/wakeup-cosmetics.com/media/catalog/product/1/2/12_cool_fancy_02_1_1.jpg</t>
  </si>
  <si>
    <t>https:/wakeup-cosmetics.com/media/catalog/product/c/y/cygnus_8057017692164.jpg</t>
  </si>
  <si>
    <t>https:/wakeup-cosmetics.com/media/catalog/product/l/i/lime_8057017692249.jpg</t>
  </si>
  <si>
    <t>https:/wakeup-cosmetics.com/media/catalog/product/p/i/pipin_8057017692256.jpg</t>
  </si>
  <si>
    <t>https:/wakeup-cosmetics.com/media/catalog/product/a/s/ash_8057017692171.jpg</t>
  </si>
  <si>
    <t>https:/wakeup-cosmetics.com/media/catalog/product/o/r/orion_8057017692096.jpg</t>
  </si>
  <si>
    <t>https:/wakeup-cosmetics.com/media/catalog/product/o/a/oak_8057017692140.jpg</t>
  </si>
  <si>
    <t>https:/wakeup-cosmetics.com/media/catalog/product/y/e/yew_8057017692324.jpg</t>
  </si>
  <si>
    <t>https:/wakeup-cosmetics.com/media/catalog/product/k/a/kalash_8057017692225.jpg</t>
  </si>
  <si>
    <t>https:/wakeup-cosmetics.com/media/catalog/product/l/e/lepuse_8057017692089_m.jpg</t>
  </si>
  <si>
    <t>https:/wakeup-cosmetics.com/media/catalog/product/p/a/pavo_8057017692300.jpg</t>
  </si>
  <si>
    <t>https:/wakeup-cosmetics.com/media/catalog/product/c/r/crater_8057017692317.jpg</t>
  </si>
  <si>
    <t>https:/wakeup-cosmetics.com/media/catalog/product/l/i/libra_8057017692386.jpg</t>
  </si>
  <si>
    <t>https:/wakeup-cosmetics.com/media/catalog/product/v/i/virgo_8057017692119.jpg</t>
  </si>
  <si>
    <t>https:/wakeup-cosmetics.com/media/catalog/product/d/a/daur_8057017692133.jpg</t>
  </si>
  <si>
    <t>https:/wakeup-cosmetics.com/media/catalog/product/y/a/yacute_8057017692041.jpg</t>
  </si>
  <si>
    <t>https:/wakeup-cosmetics.com/media/catalog/product/a/p/apus_8057017692195.jpg</t>
  </si>
  <si>
    <t>https:/wakeup-cosmetics.com/media/catalog/product/a/r/aries_8057017692393.jpg</t>
  </si>
  <si>
    <t>https:/wakeup-cosmetics.com/media/catalog/product/e/l/elm_8057017692034.jpg</t>
  </si>
  <si>
    <t>https:/wakeup-cosmetics.com/media/catalog/product/b/i/bianca_8057017692539_m.jpg</t>
  </si>
  <si>
    <t>https:/wakeup-cosmetics.com/media/catalog/product/s/o/solange_8057017692553_m.jpg</t>
  </si>
  <si>
    <t>https:/wakeup-cosmetics.com/media/catalog/product/e/l/eloise_8057017692560_m.jpg</t>
  </si>
  <si>
    <t>https:/wakeup-cosmetics.com/media/catalog/product/e/m/emelie_8057017692546_m.jpg</t>
  </si>
  <si>
    <t>https:/wakeup-cosmetics.com/media/catalog/product/s/e/secret_8057017692669_m.jpg</t>
  </si>
  <si>
    <t>https:/wakeup-cosmetics.com/media/catalog/product/b/a/baby_pink_8057017692607_m.jpg</t>
  </si>
  <si>
    <t>https:/wakeup-cosmetics.com/media/catalog/product/s/w/swing_matte_8057017692683_m.jpg</t>
  </si>
  <si>
    <t>https:/wakeup-cosmetics.com/media/catalog/product/c/o/compact_conclealer_w3_8057017691082_m.jpg</t>
  </si>
  <si>
    <t>https:/wakeup-cosmetics.com/media/catalog/product/c/o/compact_conclealer_w4_8057017691099_m.jpg</t>
  </si>
  <si>
    <t>https:/wakeup-cosmetics.com/media/catalog/product/c/o/compact_conclealer_c4_8057017691051_m.jpg</t>
  </si>
  <si>
    <t>https:/wakeup-cosmetics.com/media/catalog/product/c/o/compact_conclealer_w1_8057017691068_m.jpg</t>
  </si>
  <si>
    <t>https:/wakeup-cosmetics.com/media/catalog/product/c/o/compact_conclealer_c3_8057017691044_m.jpg</t>
  </si>
  <si>
    <t>https:/wakeup-cosmetics.com/media/catalog/product/8/0/8057017693017-1.jpg</t>
  </si>
  <si>
    <t>https:/wakeup-cosmetics.com/media/catalog/product/8/0/8057017693024-1.jpg</t>
  </si>
  <si>
    <t>https:/wakeup-cosmetics.com/media/catalog/product/8/0/8057017693055-1.jpg</t>
  </si>
  <si>
    <t>https:/wakeup-cosmetics.com/media/catalog/product/8/0/8057017693031-1.jpg</t>
  </si>
  <si>
    <t>https:/wakeup-cosmetics.com/media/catalog/product/c/o/compact_foundation_w1_8057017692997_m_1.jpg</t>
  </si>
  <si>
    <t>https:/wakeup-cosmetics.com/media/catalog/product/8/0/8057017693062-1.jpg</t>
  </si>
  <si>
    <t>https:/wakeup-cosmetics.com/media/catalog/product/b/o/bora_8057017690856_m.jpg</t>
  </si>
  <si>
    <t>https:/wakeup-cosmetics.com/media/catalog/product/m/i/mistral_8057017690870_m.jpg</t>
  </si>
  <si>
    <t>https:/wakeup-cosmetics.com/media/catalog/product/g/i/gibli_8057017690825_m.jpg</t>
  </si>
  <si>
    <t>https:/wakeup-cosmetics.com/media/catalog/product/c/r/creamy_lipliner_shocking_pink_8057017699231_m_1.jpg</t>
  </si>
  <si>
    <t>https:/wakeup-cosmetics.com/media/catalog/product/c/r/creamy_lipliner_rose_quartz_8057017699255_m_1.jpg</t>
  </si>
  <si>
    <t>https:/wakeup-cosmetics.com/media/catalog/product/c/r/creamy_lipliner_citrin_8057017699200_m_1.jpg</t>
  </si>
  <si>
    <t>https:/wakeup-cosmetics.com/media/catalog/product/c/r/creamy_lipliner_mandarin_granat_8057017699224_m_1.jpg</t>
  </si>
  <si>
    <t>https:/wakeup-cosmetics.com/media/catalog/product/c/r/creamy_lipliner_amethyst_8057017699248_m_1.jpg</t>
  </si>
  <si>
    <t>https:/wakeup-cosmetics.com/media/catalog/product/c/r/creamy_lipliner_ruby_8057017699217_m_1.jpg</t>
  </si>
  <si>
    <t>https:/wakeup-cosmetics.com/media/catalog/product/c/r/creamy_lipliner_amber_8057017699262_m_1.jpg</t>
  </si>
  <si>
    <t>https:/wakeup-cosmetics.com/media/catalog/product/p/r/praline__8057017699293_m.jpg</t>
  </si>
  <si>
    <t>https:/wakeup-cosmetics.com/media/catalog/product/a/p/apricot_8057017699279_m.jpg</t>
  </si>
  <si>
    <t>https:/wakeup-cosmetics.com/media/catalog/product/f/u/fuete_rouges_8057017699347_m.jpg</t>
  </si>
  <si>
    <t>https:/wakeup-cosmetics.com/media/catalog/product/c/h/champagne_de_luxe_8057017699309_m.jpg</t>
  </si>
  <si>
    <t>https:/wakeup-cosmetics.com/media/catalog/product/p/e/petale_de_rose_8057017699354_m.jpg</t>
  </si>
  <si>
    <t>https:/wakeup-cosmetics.com/media/catalog/product/c/a/caramel_8057017699286_m.jpg</t>
  </si>
  <si>
    <t>https:/wakeup-cosmetics.com/media/catalog/product/a/m/amande_8057017699316_m.jpg</t>
  </si>
  <si>
    <t>https:/wakeup-cosmetics.com/media/catalog/product/c/a/cassis_8057017699323_m.jpg</t>
  </si>
  <si>
    <t>https:/wakeup-cosmetics.com/media/catalog/product/f/r/framboise_8057017699330_m.jpg</t>
  </si>
  <si>
    <t>https:/wakeup-cosmetics.com/media/catalog/product/c/r/creamy_lipstick_lychee_8057017690436.jpg</t>
  </si>
  <si>
    <t>https:/wakeup-cosmetics.com/media/catalog/product/c/r/creamy_lipstick_fig_8057017690405.jpg</t>
  </si>
  <si>
    <t>https:/wakeup-cosmetics.com/media/catalog/product/b/r/brown_sugar_8057017690634.jpg</t>
  </si>
  <si>
    <t>https:/wakeup-cosmetics.com/media/catalog/product/l/i/lily_lady_8057017690566.jpg</t>
  </si>
  <si>
    <t>https:/wakeup-cosmetics.com/media/catalog/product/b/e/berry_tease_8057017690542.jpg</t>
  </si>
  <si>
    <t>https:/wakeup-cosmetics.com/media/catalog/product/a/d/adda_star_8057017690559.jpg</t>
  </si>
  <si>
    <t>https:/wakeup-cosmetics.com/media/catalog/product/c/h/choco_kiss_8057017690597.jpg</t>
  </si>
  <si>
    <t>https:/wakeup-cosmetics.com/media/catalog/product/a/m/amarena_8057017690603.jpg</t>
  </si>
  <si>
    <t>https:/wakeup-cosmetics.com/media/catalog/product/l/e/levanda_8057017690238.jpg</t>
  </si>
  <si>
    <t>https:/wakeup-cosmetics.com/media/catalog/product/s/i/simply_orange_8057017691457.jpg</t>
  </si>
  <si>
    <t>https:/wakeup-cosmetics.com/media/catalog/product/c/h/chocoholic_8057017691495.jpg</t>
  </si>
  <si>
    <t>https:/wakeup-cosmetics.com/media/catalog/product/s/m/smokey_grey_8057017691846.jpg</t>
  </si>
  <si>
    <t>https:/wakeup-cosmetics.com/media/catalog/product/m/a/maylla_8057017691525.jpg</t>
  </si>
  <si>
    <t>https:/wakeup-cosmetics.com/media/catalog/product/s/t/stunned_8057017691587.jpg</t>
  </si>
  <si>
    <t>https:/wakeup-cosmetics.com/media/catalog/product/f/l/fleur_d_oranger_8057017691464.jpg</t>
  </si>
  <si>
    <t>https:/wakeup-cosmetics.com/media/catalog/product/b/l/bluebell_8057017691631.jpg</t>
  </si>
  <si>
    <t>https:/wakeup-cosmetics.com/media/catalog/product/m/u/mure_8057017691778.jpg</t>
  </si>
  <si>
    <t>https:/wakeup-cosmetics.com/media/catalog/product/z/i/zinnia_8057017691761.jpg</t>
  </si>
  <si>
    <t>https:/wakeup-cosmetics.com/media/catalog/product/s/i/silky_way_8057017691648.jpg</t>
  </si>
  <si>
    <t>https:/wakeup-cosmetics.com/media/catalog/product/b/e/beau_gosse_8057017691693.jpg</t>
  </si>
  <si>
    <t>https:/wakeup-cosmetics.com/media/catalog/product/v/i/virino_8057017691709.jpg</t>
  </si>
  <si>
    <t>https:/wakeup-cosmetics.com/media/catalog/product/c/o/coccinelle_8057017691440.jpg</t>
  </si>
  <si>
    <t>https:/wakeup-cosmetics.com/media/catalog/product/c/r/cruga_vino_8057017691716.jpg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</si>
</sst>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0" fontId="3" fillId="0" borderId="0" xfId="0" applyFont="1"/>
    <xf numFmtId="3" fontId="4" fillId="3" borderId="1" xfId="0" applyNumberFormat="1" applyFont="1" applyFill="1" applyBorder="1" applyAlignment="1">
      <alignment horizontal="center"/>
    </xf>
    <xf numFmtId="0" fontId="0" fillId="0" borderId="0" xfId="0" pivotButton="1"/>
    <xf numFmtId="3" fontId="0" fillId="0" borderId="0" xfId="0" applyNumberFormat="1"/>
    <xf numFmtId="44" fontId="2" fillId="0" borderId="0" xfId="0" applyNumberFormat="1" applyFont="1"/>
    <xf numFmtId="44" fontId="2" fillId="0" borderId="0" xfId="2" applyFont="1"/>
    <xf numFmtId="10" fontId="2" fillId="0" borderId="0" xfId="3" applyNumberFormat="1" applyFont="1"/>
    <xf numFmtId="1" fontId="2" fillId="0" borderId="0" xfId="0" applyNumberFormat="1" applyFont="1" applyAlignment="1">
      <alignment horizontal="center"/>
    </xf>
    <xf numFmtId="44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44" fontId="2" fillId="3" borderId="0" xfId="2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7" fillId="0" borderId="1" xfId="0" applyNumberFormat="1" applyFont="1" applyBorder="1"/>
    <xf numFmtId="2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1" fontId="7" fillId="0" borderId="1" xfId="0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44" fontId="7" fillId="0" borderId="1" xfId="2" applyFont="1" applyBorder="1" applyAlignment="1">
      <alignment horizontal="center"/>
    </xf>
    <xf numFmtId="0" fontId="10" fillId="0" borderId="1" xfId="1" applyNumberFormat="1" applyFont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anluca De Nicola" refreshedDate="44915.746344212967" createdVersion="8" refreshedVersion="8" minRefreshableVersion="3" recordCount="124">
  <cacheSource type="worksheet">
    <worksheetSource ref="A3:I127" sheet="Dettagli"/>
  </cacheSource>
  <cacheFields count="8">
    <cacheField name="WUP CODE" numFmtId="0">
      <sharedItems/>
    </cacheField>
    <cacheField name="BARCODE - SKU" numFmtId="1">
      <sharedItems/>
    </cacheField>
    <cacheField name="CATEGORY" numFmtId="1">
      <sharedItems count="5">
        <s v="EYES"/>
        <s v="FACE"/>
        <s v="LIPS"/>
        <s v="NAILS"/>
        <s v="TOOLS"/>
      </sharedItems>
    </cacheField>
    <cacheField name="SUB-CATEGORY" numFmtId="1">
      <sharedItems count="11">
        <s v="EYEBROWS"/>
        <s v="EYEPENCILS"/>
        <s v="EYESHADOWS"/>
        <s v="BLUSH"/>
        <s v="CONCEALERS"/>
        <s v="FOUNDATIONS"/>
        <s v="LIP GLOSS"/>
        <s v="LIPLINERS"/>
        <s v="LIPSTICKS"/>
        <s v="NAIL LACQUER"/>
        <s v="BRUSHES "/>
      </sharedItems>
    </cacheField>
    <cacheField name="PRODUCT" numFmtId="1">
      <sharedItems count="23">
        <s v="EYEBROW LINER"/>
        <s v="EYEBROW POWDERLINER"/>
        <s v="CREAMY EYELINER"/>
        <s v="IRIDESCENT TWO-TONE EYELINER"/>
        <s v="LONG LASTING EYELINER"/>
        <s v="TRUE COLOUR EYELINER"/>
        <s v="DUO EYESHADOW"/>
        <s v="EARTH &amp; SKY PALETTE"/>
        <s v="FANCY CREAMY"/>
        <s v="MONO EYESHADOW"/>
        <s v="QUAD EYESHADOW"/>
        <s v="BLUSH"/>
        <s v="COMPACT CONCEALER"/>
        <s v="COMPACT FOUNDATION"/>
        <s v="LIP CREAMY GLOSS"/>
        <s v="CREAMY LIPLINER"/>
        <s v="LONG LASTING LIPLINER"/>
        <s v="CREAMY LIPSTICK"/>
        <s v="HIGH GLOSSY LIPSTICK"/>
        <s v="LONG WEAR LIPSTICK"/>
        <s v="MATTE LIPSTICK"/>
        <s v="NAIL LACQUER"/>
        <s v="FACE BRUSH"/>
      </sharedItems>
    </cacheField>
    <cacheField name="GLOBAL DESCRIPTION" numFmtId="2">
      <sharedItems/>
    </cacheField>
    <cacheField name="PCS" numFmtId="3">
      <sharedItems containsSemiMixedTypes="0" containsString="0" containsNumber="1" minValue="20" maxValue="6127"/>
    </cacheField>
    <cacheField name="RSP€ INTERNATIONAL" numFmtId="2">
      <sharedItems containsSemiMixedTypes="0" containsString="0" containsNumber="1" minValue="6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s v="699637"/>
    <s v="8057017699637"/>
    <x v="0"/>
    <x v="0"/>
    <x v="0"/>
    <s v="EYEBROW LINER Walnut"/>
    <n v="4784"/>
    <n v="7.1"/>
  </r>
  <r>
    <s v="699644"/>
    <s v="8057017699644"/>
    <x v="0"/>
    <x v="0"/>
    <x v="0"/>
    <s v="EYEBROW LINER Warm Honey"/>
    <n v="4256"/>
    <n v="7.1"/>
  </r>
  <r>
    <s v="699620"/>
    <s v="8057017699620"/>
    <x v="0"/>
    <x v="0"/>
    <x v="0"/>
    <s v="EYEBROW LINER Espresso"/>
    <n v="3760"/>
    <n v="7.1"/>
  </r>
  <r>
    <s v="699675"/>
    <s v="8057017699675"/>
    <x v="0"/>
    <x v="0"/>
    <x v="1"/>
    <s v="EYEBROW POWDERLINER Choco"/>
    <n v="1094"/>
    <n v="7.1"/>
  </r>
  <r>
    <s v="699651"/>
    <s v="8057017699651"/>
    <x v="0"/>
    <x v="0"/>
    <x v="1"/>
    <s v="EYEBROW POWDERLINER Cappuccino"/>
    <n v="904"/>
    <n v="7.1"/>
  </r>
  <r>
    <s v="699668"/>
    <s v="8057017699668"/>
    <x v="0"/>
    <x v="0"/>
    <x v="1"/>
    <s v="EYEBROW POWDERLINER Mocca"/>
    <n v="687"/>
    <n v="7.1"/>
  </r>
  <r>
    <s v="699446"/>
    <s v="8057017699446"/>
    <x v="0"/>
    <x v="1"/>
    <x v="2"/>
    <s v="CREAMY EYELINER coffee"/>
    <n v="4142"/>
    <n v="9.6"/>
  </r>
  <r>
    <s v="699460"/>
    <s v="8057017699460"/>
    <x v="0"/>
    <x v="1"/>
    <x v="2"/>
    <s v="CREAMY EYELINER aqua marine"/>
    <n v="3752"/>
    <n v="9.6"/>
  </r>
  <r>
    <s v="699477"/>
    <s v="8057017699477"/>
    <x v="0"/>
    <x v="1"/>
    <x v="2"/>
    <s v="CREAMY EYELINER peridot"/>
    <n v="3548"/>
    <n v="9.6"/>
  </r>
  <r>
    <s v="699453"/>
    <s v="8057017699453"/>
    <x v="0"/>
    <x v="1"/>
    <x v="2"/>
    <s v="CREAMY EYELINER onyx"/>
    <n v="218"/>
    <n v="9.6"/>
  </r>
  <r>
    <s v="699491"/>
    <s v="8057017699491"/>
    <x v="0"/>
    <x v="1"/>
    <x v="3"/>
    <s v="IRIDESCENT TWO- TONE EYELINER blue topaz"/>
    <n v="5394"/>
    <n v="10.199999999999999"/>
  </r>
  <r>
    <s v="699514"/>
    <s v="8057017699514"/>
    <x v="0"/>
    <x v="1"/>
    <x v="3"/>
    <s v="IRIDESCENT TWO- TONE EYELINER tiger eye"/>
    <n v="3983"/>
    <n v="10.199999999999999"/>
  </r>
  <r>
    <s v="699507"/>
    <s v="8057017699507"/>
    <x v="0"/>
    <x v="1"/>
    <x v="3"/>
    <s v="IRIDESCENT TWO- TONE EYELINER white topaz"/>
    <n v="5192"/>
    <n v="10.199999999999999"/>
  </r>
  <r>
    <s v="699552"/>
    <s v="8057017699552"/>
    <x v="0"/>
    <x v="1"/>
    <x v="4"/>
    <s v="LONG LASTING EYELINER wind"/>
    <n v="2539"/>
    <n v="9.6"/>
  </r>
  <r>
    <s v="699569"/>
    <s v="8057017699569"/>
    <x v="0"/>
    <x v="1"/>
    <x v="4"/>
    <s v="LONG LASTING EYELINER titan"/>
    <n v="3639"/>
    <n v="9.6"/>
  </r>
  <r>
    <s v="699583"/>
    <s v="8057017699583"/>
    <x v="0"/>
    <x v="1"/>
    <x v="4"/>
    <s v="LONG LASTING EYELINER electra"/>
    <n v="977"/>
    <n v="9.6"/>
  </r>
  <r>
    <s v="699538"/>
    <s v="8057017699538"/>
    <x v="0"/>
    <x v="1"/>
    <x v="4"/>
    <s v="LONG LASTING EYELINER storm"/>
    <n v="4837"/>
    <n v="9.6"/>
  </r>
  <r>
    <s v="699606"/>
    <s v="8057017699606"/>
    <x v="0"/>
    <x v="1"/>
    <x v="4"/>
    <s v="LONG LASTING EYELINER sahara"/>
    <n v="4574"/>
    <n v="9.6"/>
  </r>
  <r>
    <s v="699613"/>
    <s v="8057017699613"/>
    <x v="0"/>
    <x v="1"/>
    <x v="4"/>
    <s v="LONG LASTING EYELINER snow"/>
    <n v="4356"/>
    <n v="9.6"/>
  </r>
  <r>
    <s v="699590"/>
    <s v="8057017699590"/>
    <x v="0"/>
    <x v="1"/>
    <x v="4"/>
    <s v="LONG LASTING EYELINER xenia"/>
    <n v="3075"/>
    <n v="9.6"/>
  </r>
  <r>
    <s v="699545"/>
    <s v="8057017699545"/>
    <x v="0"/>
    <x v="1"/>
    <x v="4"/>
    <s v="LONG LASTING EYELINER poseidon"/>
    <n v="2314"/>
    <n v="9.6"/>
  </r>
  <r>
    <s v="699521"/>
    <s v="8057017699521"/>
    <x v="0"/>
    <x v="1"/>
    <x v="4"/>
    <s v="LONG LASTING EYELINER thunder"/>
    <n v="1117"/>
    <n v="9.6"/>
  </r>
  <r>
    <s v="699576"/>
    <s v="8057017699576"/>
    <x v="0"/>
    <x v="1"/>
    <x v="4"/>
    <s v="LONG LASTING EYELINER green garden"/>
    <n v="628"/>
    <n v="9.6"/>
  </r>
  <r>
    <s v="699378"/>
    <s v="8057017699378"/>
    <x v="0"/>
    <x v="1"/>
    <x v="5"/>
    <s v="TRUE COLOUR EYELINER fuchsia"/>
    <n v="4051"/>
    <n v="9.6"/>
  </r>
  <r>
    <s v="699392"/>
    <s v="8057017699392"/>
    <x v="0"/>
    <x v="1"/>
    <x v="5"/>
    <s v="TRUE COLOUR EYELINER olive yellow"/>
    <n v="5796"/>
    <n v="9.6"/>
  </r>
  <r>
    <s v="699408"/>
    <s v="8057017699408"/>
    <x v="0"/>
    <x v="1"/>
    <x v="5"/>
    <s v="TRUE COLOUR EYELINER emerald"/>
    <n v="5216"/>
    <n v="9.6"/>
  </r>
  <r>
    <s v="699422"/>
    <s v="8057017699422"/>
    <x v="0"/>
    <x v="1"/>
    <x v="5"/>
    <s v="TRUE COLOUR EYELINER turquoise"/>
    <n v="4829"/>
    <n v="9.6"/>
  </r>
  <r>
    <s v="699415"/>
    <s v="8057017699415"/>
    <x v="0"/>
    <x v="1"/>
    <x v="5"/>
    <s v="TRUE COLOUR EYELINER sapphire"/>
    <n v="4740"/>
    <n v="9.6"/>
  </r>
  <r>
    <s v="699439"/>
    <s v="8057017699439"/>
    <x v="0"/>
    <x v="1"/>
    <x v="5"/>
    <s v="TRUE COLOUR EYELINER black diamond"/>
    <n v="3780"/>
    <n v="9.6"/>
  </r>
  <r>
    <s v="699361"/>
    <s v="8057017699361"/>
    <x v="0"/>
    <x v="1"/>
    <x v="5"/>
    <s v="TRUE COLOUR EYELINER jet black"/>
    <n v="2800"/>
    <n v="9.6"/>
  </r>
  <r>
    <s v="699385"/>
    <s v="8057017699385"/>
    <x v="0"/>
    <x v="1"/>
    <x v="5"/>
    <s v="TRUE COLOUR EYELINER topaz"/>
    <n v="3247"/>
    <n v="9.6"/>
  </r>
  <r>
    <s v="692454"/>
    <s v="8057017692454"/>
    <x v="0"/>
    <x v="2"/>
    <x v="6"/>
    <s v="DUO EYESHADOW Noelia"/>
    <n v="189"/>
    <n v="10.199999999999999"/>
  </r>
  <r>
    <s v="692461"/>
    <s v="8057017692461"/>
    <x v="0"/>
    <x v="2"/>
    <x v="6"/>
    <s v="DUO EYESHADOW Melani"/>
    <n v="221"/>
    <n v="10.199999999999999"/>
  </r>
  <r>
    <s v="692478"/>
    <s v="8057017692478"/>
    <x v="0"/>
    <x v="2"/>
    <x v="6"/>
    <s v="DUO EYESHADOW Liona"/>
    <n v="187"/>
    <n v="10.199999999999999"/>
  </r>
  <r>
    <s v="692409"/>
    <s v="8057017692409"/>
    <x v="0"/>
    <x v="2"/>
    <x v="6"/>
    <s v="DUO EYESHADOW Allena"/>
    <n v="194"/>
    <n v="10.199999999999999"/>
  </r>
  <r>
    <s v="692430"/>
    <s v="8057017692430"/>
    <x v="0"/>
    <x v="2"/>
    <x v="6"/>
    <s v="DUO EYESHADOW Gisela"/>
    <n v="153"/>
    <n v="10.199999999999999"/>
  </r>
  <r>
    <s v="692416"/>
    <s v="8057017692416"/>
    <x v="0"/>
    <x v="2"/>
    <x v="6"/>
    <s v="DUO EYESHADOW Celine"/>
    <n v="136"/>
    <n v="10.199999999999999"/>
  </r>
  <r>
    <s v="692423"/>
    <s v="8057017692423"/>
    <x v="0"/>
    <x v="2"/>
    <x v="6"/>
    <s v="DUO EYESHADOW Margot"/>
    <n v="139"/>
    <n v="10.199999999999999"/>
  </r>
  <r>
    <s v="692492"/>
    <s v="8057017692492"/>
    <x v="0"/>
    <x v="2"/>
    <x v="6"/>
    <s v="DUO EYESHADOW Adeline"/>
    <n v="126"/>
    <n v="10.199999999999999"/>
  </r>
  <r>
    <s v="692447"/>
    <s v="8057017692447"/>
    <x v="0"/>
    <x v="2"/>
    <x v="6"/>
    <s v="DUO EYESHADOW Linda"/>
    <n v="122"/>
    <n v="10.199999999999999"/>
  </r>
  <r>
    <s v="690146"/>
    <s v="8057017690146"/>
    <x v="0"/>
    <x v="2"/>
    <x v="7"/>
    <s v="EARTH &amp; SKY PALETTE 02"/>
    <n v="182"/>
    <n v="18"/>
  </r>
  <r>
    <s v="693314"/>
    <s v="8057017693314"/>
    <x v="0"/>
    <x v="2"/>
    <x v="8"/>
    <s v="FANCY 13 Spirit"/>
    <n v="540"/>
    <n v="9"/>
  </r>
  <r>
    <s v="693291"/>
    <s v="8057017693291"/>
    <x v="0"/>
    <x v="2"/>
    <x v="8"/>
    <s v="FANCY 11 Hope"/>
    <n v="1283.4000000000001"/>
    <n v="9"/>
  </r>
  <r>
    <s v="693307"/>
    <s v="8057017693307"/>
    <x v="0"/>
    <x v="2"/>
    <x v="8"/>
    <s v="FANCY 12 Cool"/>
    <n v="1155.6000000000001"/>
    <n v="9"/>
  </r>
  <r>
    <s v="692164"/>
    <s v="8057017692164"/>
    <x v="0"/>
    <x v="2"/>
    <x v="9"/>
    <s v="EYESHADOW Cygnus"/>
    <n v="87.3"/>
    <n v="9"/>
  </r>
  <r>
    <s v="692249"/>
    <s v="8057017692249"/>
    <x v="0"/>
    <x v="2"/>
    <x v="9"/>
    <s v="EYESHADOW Lime"/>
    <n v="58.5"/>
    <n v="9"/>
  </r>
  <r>
    <s v="692256"/>
    <s v="8057017692256"/>
    <x v="0"/>
    <x v="2"/>
    <x v="9"/>
    <s v="EYESHADOW Pipin"/>
    <n v="98"/>
    <n v="9"/>
  </r>
  <r>
    <s v="692171"/>
    <s v="8057017692171"/>
    <x v="0"/>
    <x v="2"/>
    <x v="9"/>
    <s v="EYESHADOW Ash"/>
    <n v="107.10000000000001"/>
    <n v="9"/>
  </r>
  <r>
    <s v="692096"/>
    <s v="8057017692096"/>
    <x v="0"/>
    <x v="2"/>
    <x v="9"/>
    <s v="EYESHADOW Orion"/>
    <n v="20"/>
    <n v="9"/>
  </r>
  <r>
    <s v="692140"/>
    <s v="8057017692140"/>
    <x v="0"/>
    <x v="2"/>
    <x v="9"/>
    <s v="EYESHADOW Oak"/>
    <n v="74.7"/>
    <n v="9"/>
  </r>
  <r>
    <s v="692324"/>
    <s v="8057017692324"/>
    <x v="0"/>
    <x v="2"/>
    <x v="9"/>
    <s v="EYESHADOW Yew"/>
    <n v="89.100000000000009"/>
    <n v="9"/>
  </r>
  <r>
    <s v="692225"/>
    <s v="8057017692225"/>
    <x v="0"/>
    <x v="2"/>
    <x v="9"/>
    <s v="EYESHADOW Kalash"/>
    <n v="63"/>
    <n v="9"/>
  </r>
  <r>
    <s v="692089"/>
    <s v="8057017692089"/>
    <x v="0"/>
    <x v="2"/>
    <x v="9"/>
    <s v="EYESHADOW Lepuse"/>
    <n v="20"/>
    <n v="9"/>
  </r>
  <r>
    <s v="692300"/>
    <s v="8057017692300"/>
    <x v="0"/>
    <x v="2"/>
    <x v="9"/>
    <s v="EYESHADOW Pavo"/>
    <n v="150"/>
    <n v="9"/>
  </r>
  <r>
    <s v="692317"/>
    <s v="8057017692317"/>
    <x v="0"/>
    <x v="2"/>
    <x v="9"/>
    <s v="EYESHADOW Crater"/>
    <n v="65"/>
    <n v="9"/>
  </r>
  <r>
    <s v="692386"/>
    <s v="8057017692386"/>
    <x v="0"/>
    <x v="2"/>
    <x v="9"/>
    <s v="EYESHADOW Libra"/>
    <n v="200"/>
    <n v="9"/>
  </r>
  <r>
    <s v="692119"/>
    <s v="8057017692119"/>
    <x v="0"/>
    <x v="2"/>
    <x v="9"/>
    <s v="EYESHADOW Virgo"/>
    <n v="100"/>
    <n v="9"/>
  </r>
  <r>
    <s v="692133"/>
    <s v="8057017692133"/>
    <x v="0"/>
    <x v="2"/>
    <x v="9"/>
    <s v="EYESHADOW Daur 14"/>
    <n v="100"/>
    <n v="9"/>
  </r>
  <r>
    <s v="692041"/>
    <s v="8057017692041"/>
    <x v="0"/>
    <x v="2"/>
    <x v="9"/>
    <s v="EYESHADOW Yacute"/>
    <n v="124"/>
    <n v="9"/>
  </r>
  <r>
    <s v="692195"/>
    <s v="8057017692195"/>
    <x v="0"/>
    <x v="2"/>
    <x v="9"/>
    <s v="EYESHADOW Apus 20"/>
    <n v="60"/>
    <n v="9"/>
  </r>
  <r>
    <s v="692393"/>
    <s v="8057017692393"/>
    <x v="0"/>
    <x v="2"/>
    <x v="9"/>
    <s v="EYESHADOW Aries "/>
    <n v="60"/>
    <n v="9"/>
  </r>
  <r>
    <s v="692034"/>
    <s v="8057017692034"/>
    <x v="0"/>
    <x v="2"/>
    <x v="9"/>
    <s v="EYESHADOW Elm"/>
    <n v="75"/>
    <n v="9"/>
  </r>
  <r>
    <s v="692539"/>
    <s v="8057017692539"/>
    <x v="0"/>
    <x v="2"/>
    <x v="10"/>
    <s v="EYESHADOW PALETTE Bianca"/>
    <n v="33"/>
    <n v="14.4"/>
  </r>
  <r>
    <s v="692553"/>
    <s v="8057017692553"/>
    <x v="0"/>
    <x v="2"/>
    <x v="10"/>
    <s v="EYESHADOW PALETTE Solange"/>
    <n v="290"/>
    <n v="14.4"/>
  </r>
  <r>
    <s v="692560"/>
    <s v="8057017692560"/>
    <x v="0"/>
    <x v="2"/>
    <x v="10"/>
    <s v="EYESHADOW PALETTE Eloise"/>
    <n v="284.40000000000003"/>
    <n v="14.4"/>
  </r>
  <r>
    <s v="692546"/>
    <s v="8057017692546"/>
    <x v="0"/>
    <x v="2"/>
    <x v="10"/>
    <s v="EYESHADOW PALETTE Emelie"/>
    <n v="300.60000000000002"/>
    <n v="14.4"/>
  </r>
  <r>
    <s v="692669"/>
    <s v="8057017692669"/>
    <x v="1"/>
    <x v="3"/>
    <x v="11"/>
    <s v="BLUSH Secret"/>
    <n v="20"/>
    <n v="13.2"/>
  </r>
  <r>
    <s v="692607"/>
    <s v="8057017692607"/>
    <x v="1"/>
    <x v="3"/>
    <x v="11"/>
    <s v="BLUSH Baby Pink"/>
    <n v="150"/>
    <n v="13.2"/>
  </r>
  <r>
    <s v="692683"/>
    <s v="8057017692683"/>
    <x v="1"/>
    <x v="3"/>
    <x v="11"/>
    <s v="BLUSH Swing Matte"/>
    <n v="50"/>
    <n v="13.2"/>
  </r>
  <r>
    <s v="691082"/>
    <s v="8057017691082"/>
    <x v="1"/>
    <x v="4"/>
    <x v="12"/>
    <s v="COMPACT CONCEALER W3"/>
    <n v="458"/>
    <n v="9.1999999999999993"/>
  </r>
  <r>
    <s v="691099"/>
    <s v="8057017691099"/>
    <x v="1"/>
    <x v="4"/>
    <x v="12"/>
    <s v="COMPACT CONCEALER W4"/>
    <n v="498"/>
    <n v="9.1999999999999993"/>
  </r>
  <r>
    <s v="691051"/>
    <s v="8057017691051"/>
    <x v="1"/>
    <x v="4"/>
    <x v="12"/>
    <s v="COMPACT CONCEALER C4"/>
    <n v="415"/>
    <n v="9.1999999999999993"/>
  </r>
  <r>
    <s v="691068"/>
    <s v="8057017691068"/>
    <x v="1"/>
    <x v="4"/>
    <x v="12"/>
    <s v="COMPACT CONCEALER W1"/>
    <n v="389"/>
    <n v="9.1999999999999993"/>
  </r>
  <r>
    <s v="691044"/>
    <s v="8057017691044"/>
    <x v="1"/>
    <x v="4"/>
    <x v="12"/>
    <s v="COMPACT CONCEALER C3"/>
    <n v="298"/>
    <n v="9.1999999999999993"/>
  </r>
  <r>
    <s v="693017"/>
    <s v="8057017693017"/>
    <x v="1"/>
    <x v="5"/>
    <x v="13"/>
    <s v="COMPACT FOUNDATION W3"/>
    <n v="183"/>
    <n v="16.7"/>
  </r>
  <r>
    <s v="693024"/>
    <s v="8057017693024"/>
    <x v="1"/>
    <x v="5"/>
    <x v="13"/>
    <s v="COMPACT FOUNDATION W4"/>
    <n v="199"/>
    <n v="16.7"/>
  </r>
  <r>
    <s v="693055"/>
    <s v="8057017693055"/>
    <x v="1"/>
    <x v="5"/>
    <x v="13"/>
    <s v="COMPACT FOUNDATION C3"/>
    <n v="54"/>
    <n v="16.7"/>
  </r>
  <r>
    <s v="693031"/>
    <s v="8057017693031"/>
    <x v="1"/>
    <x v="5"/>
    <x v="13"/>
    <s v="COMPACT FOUNDATION C1"/>
    <n v="47"/>
    <n v="16.7"/>
  </r>
  <r>
    <s v="692997"/>
    <s v="8057017692997"/>
    <x v="1"/>
    <x v="5"/>
    <x v="13"/>
    <s v="COMPACT FOUNDATION W1"/>
    <n v="267"/>
    <n v="16.7"/>
  </r>
  <r>
    <s v="693062"/>
    <s v="8057017693062"/>
    <x v="1"/>
    <x v="5"/>
    <x v="13"/>
    <s v="COMPACT FOUNDATION C4"/>
    <n v="306"/>
    <n v="16.7"/>
  </r>
  <r>
    <s v="690856"/>
    <s v="8057017690856"/>
    <x v="2"/>
    <x v="6"/>
    <x v="14"/>
    <s v="LIP CREAMY GLOSS Bora"/>
    <n v="999"/>
    <n v="8.4"/>
  </r>
  <r>
    <s v="690870"/>
    <s v="8057017690870"/>
    <x v="2"/>
    <x v="6"/>
    <x v="14"/>
    <s v="LIP CREAMY GLOSS Mistral"/>
    <n v="782.1"/>
    <n v="8.4"/>
  </r>
  <r>
    <s v="690832"/>
    <s v="8057017690832"/>
    <x v="2"/>
    <x v="6"/>
    <x v="14"/>
    <s v="LIP CREAMY GLOSS Bise"/>
    <n v="771.30000000000007"/>
    <n v="8.4"/>
  </r>
  <r>
    <s v="690825"/>
    <s v="8057017690825"/>
    <x v="2"/>
    <x v="6"/>
    <x v="14"/>
    <s v="LIP CREAMY GLOSS Gibli"/>
    <n v="756.9"/>
    <n v="8.4"/>
  </r>
  <r>
    <s v="699231"/>
    <s v="8057017699231"/>
    <x v="2"/>
    <x v="7"/>
    <x v="15"/>
    <s v="CREAMY LIPLINER shocking pink"/>
    <n v="2558"/>
    <n v="9.6"/>
  </r>
  <r>
    <s v="699255"/>
    <s v="8057017699255"/>
    <x v="2"/>
    <x v="7"/>
    <x v="15"/>
    <s v="CREAMY LIPLINER rose quartz"/>
    <n v="739"/>
    <n v="9.6"/>
  </r>
  <r>
    <s v="699200"/>
    <s v="8057017699200"/>
    <x v="2"/>
    <x v="7"/>
    <x v="15"/>
    <s v="CREAMY LIPLINER citrin"/>
    <n v="6127"/>
    <n v="9.6"/>
  </r>
  <r>
    <s v="699224"/>
    <s v="8057017699224"/>
    <x v="2"/>
    <x v="7"/>
    <x v="15"/>
    <s v="CREAMY LIPLINER mandarin granat"/>
    <n v="5014"/>
    <n v="9.6"/>
  </r>
  <r>
    <s v="699248"/>
    <s v="8057017699248"/>
    <x v="2"/>
    <x v="7"/>
    <x v="15"/>
    <s v="CREAMY LIPLINER amethyst"/>
    <n v="4481"/>
    <n v="9.6"/>
  </r>
  <r>
    <s v="699217"/>
    <s v="8057017699217"/>
    <x v="2"/>
    <x v="7"/>
    <x v="15"/>
    <s v="CREAMY LIPLINER ruby"/>
    <n v="4386"/>
    <n v="9.6"/>
  </r>
  <r>
    <s v="699262"/>
    <s v="8057017699262"/>
    <x v="2"/>
    <x v="7"/>
    <x v="15"/>
    <s v="CREAMY LIPLINER amber"/>
    <n v="3743"/>
    <n v="9.6"/>
  </r>
  <r>
    <s v="699293"/>
    <s v="8057017699293"/>
    <x v="2"/>
    <x v="7"/>
    <x v="16"/>
    <s v="LONG LASTING LIPLINER praliné"/>
    <n v="2922"/>
    <n v="9.6"/>
  </r>
  <r>
    <s v="699279"/>
    <s v="8057017699279"/>
    <x v="2"/>
    <x v="7"/>
    <x v="16"/>
    <s v="LONG LASTING LIPLINER apricot"/>
    <n v="1730"/>
    <n v="9.6"/>
  </r>
  <r>
    <s v="699347"/>
    <s v="8057017699347"/>
    <x v="2"/>
    <x v="7"/>
    <x v="16"/>
    <s v="LONG LASTING LIPLINER fuete rouges"/>
    <n v="861"/>
    <n v="9.6"/>
  </r>
  <r>
    <s v="699309"/>
    <s v="8057017699309"/>
    <x v="2"/>
    <x v="7"/>
    <x v="16"/>
    <s v="LONG LASTING LIPLINER champagne de luxe"/>
    <n v="2946"/>
    <n v="9.6"/>
  </r>
  <r>
    <s v="699354"/>
    <s v="8057017699354"/>
    <x v="2"/>
    <x v="7"/>
    <x v="16"/>
    <s v="LONG LASTING LIPLINER pétale de rose"/>
    <n v="2746"/>
    <n v="9.6"/>
  </r>
  <r>
    <s v="699286"/>
    <s v="8057017699286"/>
    <x v="2"/>
    <x v="7"/>
    <x v="16"/>
    <s v="LONG LASTING LIPLINER caramel"/>
    <n v="1669"/>
    <n v="9.6"/>
  </r>
  <r>
    <s v="699316"/>
    <s v="8057017699316"/>
    <x v="2"/>
    <x v="7"/>
    <x v="16"/>
    <s v="LONG LASTING LIPLINER amande"/>
    <n v="5436"/>
    <n v="9.6"/>
  </r>
  <r>
    <s v="699323"/>
    <s v="8057017699323"/>
    <x v="2"/>
    <x v="7"/>
    <x v="16"/>
    <s v="LONG LASTING LIPLINER cassis"/>
    <n v="5129"/>
    <n v="9.6"/>
  </r>
  <r>
    <s v="699330"/>
    <s v="8057017699330"/>
    <x v="2"/>
    <x v="7"/>
    <x v="16"/>
    <s v="LONG LASTING LIPLINER framboise"/>
    <n v="4318"/>
    <n v="9.6"/>
  </r>
  <r>
    <s v="690436"/>
    <s v="8057017690436"/>
    <x v="2"/>
    <x v="8"/>
    <x v="17"/>
    <s v="CREAMY LIPSTICK Lychee"/>
    <n v="162"/>
    <n v="10.8"/>
  </r>
  <r>
    <s v="690405"/>
    <s v="8057017690405"/>
    <x v="2"/>
    <x v="8"/>
    <x v="17"/>
    <s v="CREAMY LIPSTICK Fig"/>
    <n v="89"/>
    <n v="10.8"/>
  </r>
  <r>
    <s v="690634"/>
    <s v="8057017690634"/>
    <x v="2"/>
    <x v="8"/>
    <x v="18"/>
    <s v="HIGH GLOSSY LIPSTICK Brown Sugar"/>
    <n v="137"/>
    <n v="10.199999999999999"/>
  </r>
  <r>
    <s v="690566"/>
    <s v="8057017690566"/>
    <x v="2"/>
    <x v="8"/>
    <x v="19"/>
    <s v="LONG WEAR LIPSTICK Lily Lady"/>
    <n v="765"/>
    <n v="11.9"/>
  </r>
  <r>
    <s v="690542"/>
    <s v="8057017690542"/>
    <x v="2"/>
    <x v="8"/>
    <x v="19"/>
    <s v="LONG WEAR LIPSTICK Berry Tease"/>
    <n v="848"/>
    <n v="11.9"/>
  </r>
  <r>
    <s v="690559"/>
    <s v="8057017690559"/>
    <x v="2"/>
    <x v="8"/>
    <x v="19"/>
    <s v="LONG WEAR LIPSTICK Adda Star"/>
    <n v="614"/>
    <n v="11.9"/>
  </r>
  <r>
    <s v="690597"/>
    <s v="8057017690597"/>
    <x v="2"/>
    <x v="8"/>
    <x v="19"/>
    <s v="LONG WEAR LIPSTICK Choco Kiss"/>
    <n v="507"/>
    <n v="11.9"/>
  </r>
  <r>
    <s v="690603"/>
    <s v="8057017690603"/>
    <x v="2"/>
    <x v="8"/>
    <x v="19"/>
    <s v="LONG WEAR LIPSTICK Amarena"/>
    <n v="448"/>
    <n v="11.9"/>
  </r>
  <r>
    <s v="690238"/>
    <s v="8057017690238"/>
    <x v="2"/>
    <x v="8"/>
    <x v="20"/>
    <s v="MATTE LIPSTICK Levanda"/>
    <n v="83"/>
    <n v="11.9"/>
  </r>
  <r>
    <s v="691457"/>
    <s v="8057017691457"/>
    <x v="3"/>
    <x v="9"/>
    <x v="21"/>
    <s v="NAIL LACQUER Simply orange"/>
    <n v="991.80000000000007"/>
    <n v="6"/>
  </r>
  <r>
    <s v="691495"/>
    <s v="8057017691495"/>
    <x v="3"/>
    <x v="9"/>
    <x v="21"/>
    <s v="NAIL LACQUER Chocoholic "/>
    <n v="1057.5"/>
    <n v="6"/>
  </r>
  <r>
    <s v="691846"/>
    <s v="8057017691846"/>
    <x v="3"/>
    <x v="9"/>
    <x v="21"/>
    <s v="NAIL LACQUER Smokey grey"/>
    <n v="1043"/>
    <n v="6"/>
  </r>
  <r>
    <s v="691525"/>
    <s v="8057017691525"/>
    <x v="3"/>
    <x v="9"/>
    <x v="21"/>
    <s v="NAIL LACQUER Maylla "/>
    <n v="1217"/>
    <n v="6"/>
  </r>
  <r>
    <s v="691587"/>
    <s v="8057017691587"/>
    <x v="3"/>
    <x v="9"/>
    <x v="21"/>
    <s v="NAIL LACQUER Stunned "/>
    <n v="957.6"/>
    <n v="6"/>
  </r>
  <r>
    <s v="691464"/>
    <s v="8057017691464"/>
    <x v="3"/>
    <x v="9"/>
    <x v="21"/>
    <s v="NAIL LACQUER Fleur d’ oranger "/>
    <n v="871.2"/>
    <n v="6"/>
  </r>
  <r>
    <s v="691631"/>
    <s v="8057017691631"/>
    <x v="3"/>
    <x v="9"/>
    <x v="21"/>
    <s v="NAIL LACQUER Bluebell "/>
    <n v="700.2"/>
    <n v="6"/>
  </r>
  <r>
    <s v="691778"/>
    <s v="8057017691778"/>
    <x v="3"/>
    <x v="9"/>
    <x v="21"/>
    <s v="NAIL LACQUER Mure "/>
    <n v="949.5"/>
    <n v="6"/>
  </r>
  <r>
    <s v="691761"/>
    <s v="8057017691761"/>
    <x v="3"/>
    <x v="9"/>
    <x v="21"/>
    <s v="NAIL LACQUER Zinnia "/>
    <n v="724"/>
    <n v="6"/>
  </r>
  <r>
    <s v="691648"/>
    <s v="8057017691648"/>
    <x v="3"/>
    <x v="9"/>
    <x v="21"/>
    <s v="NAIL LACQUER Silky way "/>
    <n v="861.30000000000007"/>
    <n v="6"/>
  </r>
  <r>
    <s v="691693"/>
    <s v="8057017691693"/>
    <x v="3"/>
    <x v="9"/>
    <x v="21"/>
    <s v="NAIL LACQUER Beau gosse "/>
    <n v="350.4"/>
    <n v="6"/>
  </r>
  <r>
    <s v="691709"/>
    <s v="8057017691709"/>
    <x v="3"/>
    <x v="9"/>
    <x v="21"/>
    <s v="NAIL LACQUER Virino "/>
    <n v="573.6"/>
    <n v="6"/>
  </r>
  <r>
    <s v="691440"/>
    <s v="8057017691440"/>
    <x v="3"/>
    <x v="9"/>
    <x v="21"/>
    <s v="NAIL LACQUER Coccinelle "/>
    <n v="154.79999999999998"/>
    <n v="6"/>
  </r>
  <r>
    <s v="691716"/>
    <s v="8057017691716"/>
    <x v="3"/>
    <x v="9"/>
    <x v="21"/>
    <s v="NAIL LACQUER Cruga vino "/>
    <n v="399.59999999999997"/>
    <n v="6"/>
  </r>
  <r>
    <s v="699842"/>
    <s v="8057017699842"/>
    <x v="4"/>
    <x v="10"/>
    <x v="22"/>
    <s v="112 Sponge Applicator"/>
    <n v="144"/>
    <n v="9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compactData="0" gridDropZones="1" multipleFieldFilters="0">
  <location ref="A3:E44" firstHeaderRow="1" firstDataRow="2" firstDataCol="3"/>
  <pivotFields count="8">
    <pivotField compact="0" outline="0" showAll="0"/>
    <pivotField compact="0" outline="0" showAll="0"/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>
      <items count="12">
        <item x="3"/>
        <item x="10"/>
        <item x="4"/>
        <item x="0"/>
        <item x="1"/>
        <item x="2"/>
        <item x="5"/>
        <item x="6"/>
        <item x="7"/>
        <item x="8"/>
        <item x="9"/>
        <item t="default"/>
      </items>
    </pivotField>
    <pivotField axis="axisRow" compact="0" outline="0" showAll="0">
      <items count="24">
        <item x="11"/>
        <item x="12"/>
        <item x="13"/>
        <item x="2"/>
        <item x="15"/>
        <item x="17"/>
        <item x="6"/>
        <item x="7"/>
        <item x="0"/>
        <item x="1"/>
        <item x="22"/>
        <item x="8"/>
        <item x="18"/>
        <item x="3"/>
        <item x="14"/>
        <item x="4"/>
        <item x="16"/>
        <item x="19"/>
        <item x="20"/>
        <item x="9"/>
        <item x="21"/>
        <item x="10"/>
        <item x="5"/>
        <item t="default"/>
      </items>
    </pivotField>
    <pivotField dataField="1" compact="0" outline="0" showAll="0"/>
    <pivotField dataField="1" compact="0" numFmtId="3" outline="0" showAll="0"/>
    <pivotField compact="0" numFmtId="2" outline="0" showAll="0"/>
  </pivotFields>
  <rowFields count="3">
    <field x="2"/>
    <field x="3"/>
    <field x="4"/>
  </rowFields>
  <rowItems count="40">
    <i>
      <x/>
      <x v="3"/>
      <x v="8"/>
    </i>
    <i r="2">
      <x v="9"/>
    </i>
    <i t="default" r="1">
      <x v="3"/>
    </i>
    <i r="1">
      <x v="4"/>
      <x v="3"/>
    </i>
    <i r="2">
      <x v="13"/>
    </i>
    <i r="2">
      <x v="15"/>
    </i>
    <i r="2">
      <x v="22"/>
    </i>
    <i t="default" r="1">
      <x v="4"/>
    </i>
    <i r="1">
      <x v="5"/>
      <x v="6"/>
    </i>
    <i r="2">
      <x v="7"/>
    </i>
    <i r="2">
      <x v="11"/>
    </i>
    <i r="2">
      <x v="19"/>
    </i>
    <i r="2">
      <x v="21"/>
    </i>
    <i t="default" r="1">
      <x v="5"/>
    </i>
    <i t="default">
      <x/>
    </i>
    <i>
      <x v="1"/>
      <x/>
      <x/>
    </i>
    <i t="default" r="1">
      <x/>
    </i>
    <i r="1">
      <x v="2"/>
      <x v="1"/>
    </i>
    <i t="default" r="1">
      <x v="2"/>
    </i>
    <i r="1">
      <x v="6"/>
      <x v="2"/>
    </i>
    <i t="default" r="1">
      <x v="6"/>
    </i>
    <i t="default">
      <x v="1"/>
    </i>
    <i>
      <x v="2"/>
      <x v="7"/>
      <x v="14"/>
    </i>
    <i t="default" r="1">
      <x v="7"/>
    </i>
    <i r="1">
      <x v="8"/>
      <x v="4"/>
    </i>
    <i r="2">
      <x v="16"/>
    </i>
    <i t="default" r="1">
      <x v="8"/>
    </i>
    <i r="1">
      <x v="9"/>
      <x v="5"/>
    </i>
    <i r="2">
      <x v="12"/>
    </i>
    <i r="2">
      <x v="17"/>
    </i>
    <i r="2">
      <x v="18"/>
    </i>
    <i t="default" r="1">
      <x v="9"/>
    </i>
    <i t="default">
      <x v="2"/>
    </i>
    <i>
      <x v="3"/>
      <x v="10"/>
      <x v="20"/>
    </i>
    <i t="default" r="1">
      <x v="10"/>
    </i>
    <i t="default">
      <x v="3"/>
    </i>
    <i>
      <x v="4"/>
      <x v="1"/>
      <x v="10"/>
    </i>
    <i t="default" r="1">
      <x v="1"/>
    </i>
    <i t="default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onteggio di GLOBAL DESCRIPTION" fld="5" subtotal="count" baseField="0" baseItem="0"/>
    <dataField name="Somma di PCS" fld="6" baseField="4" baseItem="8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topLeftCell="A25" workbookViewId="0">
      <selection activeCell="H30" sqref="H30"/>
    </sheetView>
  </sheetViews>
  <sheetFormatPr defaultColWidth="8.85546875" defaultRowHeight="15" x14ac:dyDescent="0.25"/>
  <cols>
    <col min="1" max="1" width="17.42578125" bestFit="1" customWidth="1"/>
    <col min="2" max="2" width="16.7109375" bestFit="1" customWidth="1"/>
    <col min="3" max="3" width="29.140625" bestFit="1" customWidth="1"/>
    <col min="4" max="4" width="30.85546875" bestFit="1" customWidth="1"/>
    <col min="5" max="5" width="12.85546875" bestFit="1" customWidth="1"/>
  </cols>
  <sheetData>
    <row r="3" spans="1:5" x14ac:dyDescent="0.25">
      <c r="D3" s="10" t="s">
        <v>438</v>
      </c>
    </row>
    <row r="4" spans="1:5" x14ac:dyDescent="0.25">
      <c r="A4" s="10" t="s">
        <v>1</v>
      </c>
      <c r="B4" s="10" t="s">
        <v>2</v>
      </c>
      <c r="C4" s="10" t="s">
        <v>3</v>
      </c>
      <c r="D4" t="s">
        <v>437</v>
      </c>
      <c r="E4" t="s">
        <v>439</v>
      </c>
    </row>
    <row r="5" spans="1:5" x14ac:dyDescent="0.25">
      <c r="A5" t="s">
        <v>7</v>
      </c>
      <c r="B5" t="s">
        <v>8</v>
      </c>
      <c r="C5" t="s">
        <v>9</v>
      </c>
      <c r="D5">
        <v>3</v>
      </c>
      <c r="E5" s="11">
        <v>12800</v>
      </c>
    </row>
    <row r="6" spans="1:5" x14ac:dyDescent="0.25">
      <c r="C6" t="s">
        <v>19</v>
      </c>
      <c r="D6">
        <v>3</v>
      </c>
      <c r="E6" s="11">
        <v>2685</v>
      </c>
    </row>
    <row r="7" spans="1:5" x14ac:dyDescent="0.25">
      <c r="B7" t="s">
        <v>426</v>
      </c>
      <c r="D7">
        <v>6</v>
      </c>
      <c r="E7" s="11">
        <v>15485</v>
      </c>
    </row>
    <row r="8" spans="1:5" x14ac:dyDescent="0.25">
      <c r="B8" t="s">
        <v>29</v>
      </c>
      <c r="C8" t="s">
        <v>30</v>
      </c>
      <c r="D8">
        <v>4</v>
      </c>
      <c r="E8" s="11">
        <v>11660</v>
      </c>
    </row>
    <row r="9" spans="1:5" x14ac:dyDescent="0.25">
      <c r="C9" t="s">
        <v>43</v>
      </c>
      <c r="D9">
        <v>3</v>
      </c>
      <c r="E9" s="11">
        <v>14569</v>
      </c>
    </row>
    <row r="10" spans="1:5" x14ac:dyDescent="0.25">
      <c r="C10" t="s">
        <v>53</v>
      </c>
      <c r="D10">
        <v>10</v>
      </c>
      <c r="E10" s="11">
        <v>28056</v>
      </c>
    </row>
    <row r="11" spans="1:5" x14ac:dyDescent="0.25">
      <c r="C11" t="s">
        <v>84</v>
      </c>
      <c r="D11">
        <v>8</v>
      </c>
      <c r="E11" s="11">
        <v>34459</v>
      </c>
    </row>
    <row r="12" spans="1:5" x14ac:dyDescent="0.25">
      <c r="B12" t="s">
        <v>427</v>
      </c>
      <c r="D12">
        <v>25</v>
      </c>
      <c r="E12" s="11">
        <v>88744</v>
      </c>
    </row>
    <row r="13" spans="1:5" x14ac:dyDescent="0.25">
      <c r="B13" t="s">
        <v>109</v>
      </c>
      <c r="C13" t="s">
        <v>110</v>
      </c>
      <c r="D13">
        <v>9</v>
      </c>
      <c r="E13" s="11">
        <v>1467</v>
      </c>
    </row>
    <row r="14" spans="1:5" x14ac:dyDescent="0.25">
      <c r="C14" t="s">
        <v>138</v>
      </c>
      <c r="D14">
        <v>1</v>
      </c>
      <c r="E14" s="11">
        <v>182</v>
      </c>
    </row>
    <row r="15" spans="1:5" x14ac:dyDescent="0.25">
      <c r="C15" t="s">
        <v>142</v>
      </c>
      <c r="D15">
        <v>3</v>
      </c>
      <c r="E15" s="11">
        <v>2979</v>
      </c>
    </row>
    <row r="16" spans="1:5" x14ac:dyDescent="0.25">
      <c r="C16" t="s">
        <v>152</v>
      </c>
      <c r="D16">
        <v>18</v>
      </c>
      <c r="E16" s="11">
        <v>1551.7</v>
      </c>
    </row>
    <row r="17" spans="1:5" x14ac:dyDescent="0.25">
      <c r="C17" t="s">
        <v>207</v>
      </c>
      <c r="D17">
        <v>4</v>
      </c>
      <c r="E17" s="11">
        <v>908.00000000000011</v>
      </c>
    </row>
    <row r="18" spans="1:5" x14ac:dyDescent="0.25">
      <c r="B18" t="s">
        <v>428</v>
      </c>
      <c r="D18">
        <v>35</v>
      </c>
      <c r="E18" s="11">
        <v>7087.7000000000007</v>
      </c>
    </row>
    <row r="19" spans="1:5" x14ac:dyDescent="0.25">
      <c r="A19" t="s">
        <v>421</v>
      </c>
      <c r="D19">
        <v>66</v>
      </c>
      <c r="E19" s="11">
        <v>111316.70000000001</v>
      </c>
    </row>
    <row r="20" spans="1:5" x14ac:dyDescent="0.25">
      <c r="A20" t="s">
        <v>220</v>
      </c>
      <c r="B20" t="s">
        <v>221</v>
      </c>
      <c r="C20" t="s">
        <v>221</v>
      </c>
      <c r="D20">
        <v>3</v>
      </c>
      <c r="E20" s="11">
        <v>220</v>
      </c>
    </row>
    <row r="21" spans="1:5" x14ac:dyDescent="0.25">
      <c r="B21" t="s">
        <v>429</v>
      </c>
      <c r="D21">
        <v>3</v>
      </c>
      <c r="E21" s="11">
        <v>220</v>
      </c>
    </row>
    <row r="22" spans="1:5" x14ac:dyDescent="0.25">
      <c r="B22" t="s">
        <v>231</v>
      </c>
      <c r="C22" t="s">
        <v>232</v>
      </c>
      <c r="D22">
        <v>5</v>
      </c>
      <c r="E22" s="11">
        <v>2058</v>
      </c>
    </row>
    <row r="23" spans="1:5" x14ac:dyDescent="0.25">
      <c r="B23" t="s">
        <v>430</v>
      </c>
      <c r="D23">
        <v>5</v>
      </c>
      <c r="E23" s="11">
        <v>2058</v>
      </c>
    </row>
    <row r="24" spans="1:5" x14ac:dyDescent="0.25">
      <c r="B24" t="s">
        <v>248</v>
      </c>
      <c r="C24" t="s">
        <v>249</v>
      </c>
      <c r="D24">
        <v>6</v>
      </c>
      <c r="E24" s="11">
        <v>1056</v>
      </c>
    </row>
    <row r="25" spans="1:5" x14ac:dyDescent="0.25">
      <c r="B25" t="s">
        <v>431</v>
      </c>
      <c r="D25">
        <v>6</v>
      </c>
      <c r="E25" s="11">
        <v>1056</v>
      </c>
    </row>
    <row r="26" spans="1:5" x14ac:dyDescent="0.25">
      <c r="A26" t="s">
        <v>422</v>
      </c>
      <c r="D26">
        <v>14</v>
      </c>
      <c r="E26" s="11">
        <v>3334</v>
      </c>
    </row>
    <row r="27" spans="1:5" x14ac:dyDescent="0.25">
      <c r="A27" t="s">
        <v>268</v>
      </c>
      <c r="B27" t="s">
        <v>269</v>
      </c>
      <c r="C27" t="s">
        <v>270</v>
      </c>
      <c r="D27">
        <v>4</v>
      </c>
      <c r="E27" s="11">
        <v>3309.3</v>
      </c>
    </row>
    <row r="28" spans="1:5" x14ac:dyDescent="0.25">
      <c r="B28" t="s">
        <v>432</v>
      </c>
      <c r="D28">
        <v>4</v>
      </c>
      <c r="E28" s="11">
        <v>3309.3</v>
      </c>
    </row>
    <row r="29" spans="1:5" x14ac:dyDescent="0.25">
      <c r="B29" t="s">
        <v>283</v>
      </c>
      <c r="C29" t="s">
        <v>284</v>
      </c>
      <c r="D29">
        <v>7</v>
      </c>
      <c r="E29" s="11">
        <v>27048</v>
      </c>
    </row>
    <row r="30" spans="1:5" x14ac:dyDescent="0.25">
      <c r="C30" t="s">
        <v>306</v>
      </c>
      <c r="D30">
        <v>9</v>
      </c>
      <c r="E30" s="11">
        <v>27757</v>
      </c>
    </row>
    <row r="31" spans="1:5" x14ac:dyDescent="0.25">
      <c r="B31" t="s">
        <v>433</v>
      </c>
      <c r="D31">
        <v>16</v>
      </c>
      <c r="E31" s="11">
        <v>54805</v>
      </c>
    </row>
    <row r="32" spans="1:5" x14ac:dyDescent="0.25">
      <c r="B32" t="s">
        <v>332</v>
      </c>
      <c r="C32" t="s">
        <v>333</v>
      </c>
      <c r="D32">
        <v>2</v>
      </c>
      <c r="E32" s="11">
        <v>251</v>
      </c>
    </row>
    <row r="33" spans="1:5" x14ac:dyDescent="0.25">
      <c r="C33" t="s">
        <v>342</v>
      </c>
      <c r="D33">
        <v>1</v>
      </c>
      <c r="E33" s="11">
        <v>137</v>
      </c>
    </row>
    <row r="34" spans="1:5" x14ac:dyDescent="0.25">
      <c r="C34" t="s">
        <v>346</v>
      </c>
      <c r="D34">
        <v>5</v>
      </c>
      <c r="E34" s="11">
        <v>3182</v>
      </c>
    </row>
    <row r="35" spans="1:5" x14ac:dyDescent="0.25">
      <c r="C35" t="s">
        <v>362</v>
      </c>
      <c r="D35">
        <v>1</v>
      </c>
      <c r="E35" s="11">
        <v>83</v>
      </c>
    </row>
    <row r="36" spans="1:5" x14ac:dyDescent="0.25">
      <c r="B36" t="s">
        <v>434</v>
      </c>
      <c r="D36">
        <v>9</v>
      </c>
      <c r="E36" s="11">
        <v>3653</v>
      </c>
    </row>
    <row r="37" spans="1:5" x14ac:dyDescent="0.25">
      <c r="A37" t="s">
        <v>423</v>
      </c>
      <c r="D37">
        <v>29</v>
      </c>
      <c r="E37" s="11">
        <v>61767.3</v>
      </c>
    </row>
    <row r="38" spans="1:5" x14ac:dyDescent="0.25">
      <c r="A38" t="s">
        <v>364</v>
      </c>
      <c r="B38" t="s">
        <v>365</v>
      </c>
      <c r="C38" t="s">
        <v>365</v>
      </c>
      <c r="D38">
        <v>14</v>
      </c>
      <c r="E38" s="11">
        <v>10851.499999999998</v>
      </c>
    </row>
    <row r="39" spans="1:5" x14ac:dyDescent="0.25">
      <c r="B39" t="s">
        <v>435</v>
      </c>
      <c r="D39">
        <v>14</v>
      </c>
      <c r="E39" s="11">
        <v>10851.499999999998</v>
      </c>
    </row>
    <row r="40" spans="1:5" x14ac:dyDescent="0.25">
      <c r="A40" t="s">
        <v>424</v>
      </c>
      <c r="D40">
        <v>14</v>
      </c>
      <c r="E40" s="11">
        <v>10851.499999999998</v>
      </c>
    </row>
    <row r="41" spans="1:5" x14ac:dyDescent="0.25">
      <c r="A41" t="s">
        <v>410</v>
      </c>
      <c r="B41" t="s">
        <v>411</v>
      </c>
      <c r="C41" t="s">
        <v>412</v>
      </c>
      <c r="D41">
        <v>1</v>
      </c>
      <c r="E41" s="11">
        <v>144</v>
      </c>
    </row>
    <row r="42" spans="1:5" x14ac:dyDescent="0.25">
      <c r="B42" t="s">
        <v>436</v>
      </c>
      <c r="D42">
        <v>1</v>
      </c>
      <c r="E42" s="11">
        <v>144</v>
      </c>
    </row>
    <row r="43" spans="1:5" x14ac:dyDescent="0.25">
      <c r="A43" t="s">
        <v>425</v>
      </c>
      <c r="D43">
        <v>1</v>
      </c>
      <c r="E43" s="11">
        <v>144</v>
      </c>
    </row>
    <row r="44" spans="1:5" x14ac:dyDescent="0.25">
      <c r="A44" t="s">
        <v>420</v>
      </c>
      <c r="D44">
        <v>124</v>
      </c>
      <c r="E44" s="11">
        <v>187413.5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workbookViewId="0">
      <selection activeCell="N7" sqref="N7"/>
    </sheetView>
  </sheetViews>
  <sheetFormatPr defaultColWidth="9.140625" defaultRowHeight="12.75" x14ac:dyDescent="0.2"/>
  <cols>
    <col min="1" max="1" width="8" style="4" customWidth="1"/>
    <col min="2" max="2" width="14.140625" style="2" bestFit="1" customWidth="1"/>
    <col min="3" max="3" width="8.42578125" style="2" customWidth="1"/>
    <col min="4" max="4" width="12.85546875" style="2" bestFit="1" customWidth="1"/>
    <col min="5" max="5" width="28" style="2" customWidth="1"/>
    <col min="6" max="6" width="38.140625" style="2" bestFit="1" customWidth="1" collapsed="1"/>
    <col min="7" max="7" width="14.5703125" style="2" customWidth="1"/>
    <col min="8" max="8" width="10.140625" style="3" bestFit="1" customWidth="1"/>
    <col min="9" max="9" width="9.85546875" style="4" customWidth="1"/>
    <col min="10" max="10" width="9" style="15" customWidth="1"/>
    <col min="11" max="11" width="6.85546875" style="16" bestFit="1" customWidth="1"/>
    <col min="12" max="12" width="24.85546875" style="4" customWidth="1"/>
    <col min="13" max="13" width="30" style="4" customWidth="1"/>
    <col min="14" max="14" width="75.140625" style="4" customWidth="1"/>
    <col min="15" max="15" width="78.85546875" style="4" bestFit="1" customWidth="1"/>
    <col min="16" max="16384" width="9.140625" style="4"/>
  </cols>
  <sheetData>
    <row r="1" spans="1:17" x14ac:dyDescent="0.2">
      <c r="A1" s="1" t="s">
        <v>414</v>
      </c>
    </row>
    <row r="2" spans="1:17" ht="15.75" x14ac:dyDescent="0.25">
      <c r="H2" s="9">
        <f>SUBTOTAL(9,H4:H127)</f>
        <v>187414</v>
      </c>
    </row>
    <row r="3" spans="1:17" s="5" customFormat="1" ht="40.5" x14ac:dyDescent="0.25">
      <c r="A3" s="19" t="s">
        <v>415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440</v>
      </c>
      <c r="H3" s="20" t="s">
        <v>416</v>
      </c>
      <c r="I3" s="20" t="s">
        <v>417</v>
      </c>
      <c r="J3" s="21" t="s">
        <v>567</v>
      </c>
      <c r="K3" s="22" t="s">
        <v>568</v>
      </c>
      <c r="L3" s="20"/>
      <c r="M3" s="20"/>
      <c r="N3" s="20" t="s">
        <v>418</v>
      </c>
      <c r="O3" s="20" t="s">
        <v>419</v>
      </c>
      <c r="P3" s="23"/>
    </row>
    <row r="4" spans="1:17" x14ac:dyDescent="0.2">
      <c r="A4" s="6" t="s">
        <v>5</v>
      </c>
      <c r="B4" s="7" t="s">
        <v>6</v>
      </c>
      <c r="C4" s="24" t="s">
        <v>7</v>
      </c>
      <c r="D4" s="24" t="s">
        <v>8</v>
      </c>
      <c r="E4" s="24" t="s">
        <v>9</v>
      </c>
      <c r="F4" s="25" t="s">
        <v>10</v>
      </c>
      <c r="G4" s="25" t="s">
        <v>441</v>
      </c>
      <c r="H4" s="26">
        <v>4784</v>
      </c>
      <c r="I4" s="25">
        <v>7.1</v>
      </c>
      <c r="J4" s="29">
        <v>100</v>
      </c>
      <c r="K4" s="30">
        <f t="shared" ref="K4:K35" si="0">+H4-J4</f>
        <v>4684</v>
      </c>
      <c r="L4" s="31">
        <f t="shared" ref="L4:L35" si="1">+I4*H4</f>
        <v>33966.400000000001</v>
      </c>
      <c r="M4" s="31">
        <f>+K4*I4</f>
        <v>33256.400000000001</v>
      </c>
      <c r="N4" s="32" t="s">
        <v>443</v>
      </c>
      <c r="O4" s="32" t="s">
        <v>569</v>
      </c>
      <c r="P4" s="27"/>
      <c r="Q4" s="27"/>
    </row>
    <row r="5" spans="1:17" x14ac:dyDescent="0.2">
      <c r="A5" s="6" t="s">
        <v>11</v>
      </c>
      <c r="B5" s="7" t="s">
        <v>12</v>
      </c>
      <c r="C5" s="24" t="s">
        <v>7</v>
      </c>
      <c r="D5" s="24" t="s">
        <v>8</v>
      </c>
      <c r="E5" s="24" t="s">
        <v>9</v>
      </c>
      <c r="F5" s="25" t="s">
        <v>13</v>
      </c>
      <c r="G5" s="25" t="s">
        <v>441</v>
      </c>
      <c r="H5" s="26">
        <v>4256</v>
      </c>
      <c r="I5" s="25">
        <v>7.1</v>
      </c>
      <c r="J5" s="29">
        <v>100</v>
      </c>
      <c r="K5" s="30">
        <f t="shared" si="0"/>
        <v>4156</v>
      </c>
      <c r="L5" s="31">
        <f t="shared" si="1"/>
        <v>30217.599999999999</v>
      </c>
      <c r="M5" s="31">
        <f t="shared" ref="M5:M68" si="2">+K5*I5</f>
        <v>29507.599999999999</v>
      </c>
      <c r="N5" s="32" t="s">
        <v>444</v>
      </c>
      <c r="O5" s="32" t="s">
        <v>570</v>
      </c>
      <c r="P5" s="27"/>
      <c r="Q5" s="27"/>
    </row>
    <row r="6" spans="1:17" x14ac:dyDescent="0.2">
      <c r="A6" s="6" t="s">
        <v>14</v>
      </c>
      <c r="B6" s="7" t="s">
        <v>15</v>
      </c>
      <c r="C6" s="24" t="s">
        <v>7</v>
      </c>
      <c r="D6" s="24" t="s">
        <v>8</v>
      </c>
      <c r="E6" s="24" t="s">
        <v>9</v>
      </c>
      <c r="F6" s="25" t="s">
        <v>16</v>
      </c>
      <c r="G6" s="25" t="s">
        <v>441</v>
      </c>
      <c r="H6" s="26">
        <v>3760</v>
      </c>
      <c r="I6" s="25">
        <v>7.1</v>
      </c>
      <c r="J6" s="29">
        <v>100</v>
      </c>
      <c r="K6" s="30">
        <f t="shared" si="0"/>
        <v>3660</v>
      </c>
      <c r="L6" s="31">
        <f t="shared" si="1"/>
        <v>26696</v>
      </c>
      <c r="M6" s="31">
        <f t="shared" si="2"/>
        <v>25986</v>
      </c>
      <c r="N6" s="32" t="s">
        <v>445</v>
      </c>
      <c r="O6" s="32" t="s">
        <v>571</v>
      </c>
      <c r="P6" s="27"/>
      <c r="Q6" s="27"/>
    </row>
    <row r="7" spans="1:17" x14ac:dyDescent="0.2">
      <c r="A7" s="6" t="s">
        <v>17</v>
      </c>
      <c r="B7" s="7" t="s">
        <v>18</v>
      </c>
      <c r="C7" s="24" t="s">
        <v>7</v>
      </c>
      <c r="D7" s="24" t="s">
        <v>8</v>
      </c>
      <c r="E7" s="24" t="s">
        <v>19</v>
      </c>
      <c r="F7" s="25" t="s">
        <v>20</v>
      </c>
      <c r="G7" s="25" t="s">
        <v>441</v>
      </c>
      <c r="H7" s="26">
        <v>1094</v>
      </c>
      <c r="I7" s="25">
        <v>7.1</v>
      </c>
      <c r="J7" s="29">
        <v>100</v>
      </c>
      <c r="K7" s="30">
        <f t="shared" si="0"/>
        <v>994</v>
      </c>
      <c r="L7" s="31">
        <f t="shared" si="1"/>
        <v>7767.4</v>
      </c>
      <c r="M7" s="31">
        <f t="shared" si="2"/>
        <v>7057.4</v>
      </c>
      <c r="N7" s="32" t="s">
        <v>446</v>
      </c>
      <c r="O7" s="32" t="s">
        <v>572</v>
      </c>
      <c r="P7" s="27"/>
      <c r="Q7" s="27"/>
    </row>
    <row r="8" spans="1:17" x14ac:dyDescent="0.2">
      <c r="A8" s="6" t="s">
        <v>21</v>
      </c>
      <c r="B8" s="7" t="s">
        <v>22</v>
      </c>
      <c r="C8" s="24" t="s">
        <v>7</v>
      </c>
      <c r="D8" s="24" t="s">
        <v>8</v>
      </c>
      <c r="E8" s="24" t="s">
        <v>19</v>
      </c>
      <c r="F8" s="25" t="s">
        <v>23</v>
      </c>
      <c r="G8" s="25" t="s">
        <v>441</v>
      </c>
      <c r="H8" s="26">
        <v>904</v>
      </c>
      <c r="I8" s="25">
        <v>7.1</v>
      </c>
      <c r="J8" s="29">
        <v>100</v>
      </c>
      <c r="K8" s="30">
        <f t="shared" si="0"/>
        <v>804</v>
      </c>
      <c r="L8" s="31">
        <f t="shared" si="1"/>
        <v>6418.4</v>
      </c>
      <c r="M8" s="31">
        <f t="shared" si="2"/>
        <v>5708.4</v>
      </c>
      <c r="N8" s="32" t="s">
        <v>447</v>
      </c>
      <c r="O8" s="32" t="s">
        <v>573</v>
      </c>
      <c r="P8" s="27"/>
      <c r="Q8" s="27"/>
    </row>
    <row r="9" spans="1:17" x14ac:dyDescent="0.2">
      <c r="A9" s="6" t="s">
        <v>24</v>
      </c>
      <c r="B9" s="7" t="s">
        <v>25</v>
      </c>
      <c r="C9" s="24" t="s">
        <v>7</v>
      </c>
      <c r="D9" s="24" t="s">
        <v>8</v>
      </c>
      <c r="E9" s="24" t="s">
        <v>19</v>
      </c>
      <c r="F9" s="25" t="s">
        <v>26</v>
      </c>
      <c r="G9" s="25" t="s">
        <v>441</v>
      </c>
      <c r="H9" s="26">
        <v>687</v>
      </c>
      <c r="I9" s="25">
        <v>7.1</v>
      </c>
      <c r="J9" s="29">
        <v>100</v>
      </c>
      <c r="K9" s="30">
        <f t="shared" si="0"/>
        <v>587</v>
      </c>
      <c r="L9" s="31">
        <f t="shared" si="1"/>
        <v>4877.7</v>
      </c>
      <c r="M9" s="31">
        <f t="shared" si="2"/>
        <v>4167.7</v>
      </c>
      <c r="N9" s="32" t="s">
        <v>448</v>
      </c>
      <c r="O9" s="32" t="s">
        <v>574</v>
      </c>
      <c r="P9" s="27"/>
      <c r="Q9" s="27"/>
    </row>
    <row r="10" spans="1:17" x14ac:dyDescent="0.2">
      <c r="A10" s="6" t="s">
        <v>27</v>
      </c>
      <c r="B10" s="7" t="s">
        <v>28</v>
      </c>
      <c r="C10" s="24" t="s">
        <v>7</v>
      </c>
      <c r="D10" s="24" t="s">
        <v>29</v>
      </c>
      <c r="E10" s="24" t="s">
        <v>30</v>
      </c>
      <c r="F10" s="25" t="s">
        <v>31</v>
      </c>
      <c r="G10" s="25" t="s">
        <v>441</v>
      </c>
      <c r="H10" s="26">
        <v>4142</v>
      </c>
      <c r="I10" s="25">
        <v>9.6</v>
      </c>
      <c r="J10" s="29">
        <v>100</v>
      </c>
      <c r="K10" s="30">
        <f t="shared" si="0"/>
        <v>4042</v>
      </c>
      <c r="L10" s="31">
        <f t="shared" si="1"/>
        <v>39763.199999999997</v>
      </c>
      <c r="M10" s="31">
        <f t="shared" si="2"/>
        <v>38803.199999999997</v>
      </c>
      <c r="N10" s="32" t="s">
        <v>449</v>
      </c>
      <c r="O10" s="32" t="s">
        <v>575</v>
      </c>
      <c r="P10" s="27"/>
      <c r="Q10" s="27"/>
    </row>
    <row r="11" spans="1:17" x14ac:dyDescent="0.2">
      <c r="A11" s="6" t="s">
        <v>32</v>
      </c>
      <c r="B11" s="7" t="s">
        <v>33</v>
      </c>
      <c r="C11" s="24" t="s">
        <v>7</v>
      </c>
      <c r="D11" s="24" t="s">
        <v>29</v>
      </c>
      <c r="E11" s="24" t="s">
        <v>30</v>
      </c>
      <c r="F11" s="25" t="s">
        <v>34</v>
      </c>
      <c r="G11" s="25" t="s">
        <v>441</v>
      </c>
      <c r="H11" s="26">
        <v>3752</v>
      </c>
      <c r="I11" s="25">
        <v>9.6</v>
      </c>
      <c r="J11" s="29">
        <v>100</v>
      </c>
      <c r="K11" s="30">
        <f t="shared" si="0"/>
        <v>3652</v>
      </c>
      <c r="L11" s="31">
        <f t="shared" si="1"/>
        <v>36019.199999999997</v>
      </c>
      <c r="M11" s="31">
        <f t="shared" si="2"/>
        <v>35059.199999999997</v>
      </c>
      <c r="N11" s="32" t="s">
        <v>450</v>
      </c>
      <c r="O11" s="32" t="s">
        <v>576</v>
      </c>
      <c r="P11" s="27"/>
      <c r="Q11" s="27"/>
    </row>
    <row r="12" spans="1:17" x14ac:dyDescent="0.2">
      <c r="A12" s="6" t="s">
        <v>35</v>
      </c>
      <c r="B12" s="7" t="s">
        <v>36</v>
      </c>
      <c r="C12" s="24" t="s">
        <v>7</v>
      </c>
      <c r="D12" s="24" t="s">
        <v>29</v>
      </c>
      <c r="E12" s="24" t="s">
        <v>30</v>
      </c>
      <c r="F12" s="25" t="s">
        <v>37</v>
      </c>
      <c r="G12" s="25" t="s">
        <v>441</v>
      </c>
      <c r="H12" s="26">
        <v>3548</v>
      </c>
      <c r="I12" s="25">
        <v>9.6</v>
      </c>
      <c r="J12" s="29">
        <v>100</v>
      </c>
      <c r="K12" s="30">
        <f t="shared" si="0"/>
        <v>3448</v>
      </c>
      <c r="L12" s="31">
        <f t="shared" si="1"/>
        <v>34060.799999999996</v>
      </c>
      <c r="M12" s="31">
        <f t="shared" si="2"/>
        <v>33100.799999999996</v>
      </c>
      <c r="N12" s="32" t="s">
        <v>451</v>
      </c>
      <c r="O12" s="32" t="s">
        <v>577</v>
      </c>
      <c r="P12" s="27"/>
      <c r="Q12" s="27"/>
    </row>
    <row r="13" spans="1:17" x14ac:dyDescent="0.2">
      <c r="A13" s="6" t="s">
        <v>38</v>
      </c>
      <c r="B13" s="7" t="s">
        <v>39</v>
      </c>
      <c r="C13" s="24" t="s">
        <v>7</v>
      </c>
      <c r="D13" s="24" t="s">
        <v>29</v>
      </c>
      <c r="E13" s="24" t="s">
        <v>30</v>
      </c>
      <c r="F13" s="25" t="s">
        <v>40</v>
      </c>
      <c r="G13" s="25" t="s">
        <v>441</v>
      </c>
      <c r="H13" s="26">
        <v>218</v>
      </c>
      <c r="I13" s="25">
        <v>9.6</v>
      </c>
      <c r="J13" s="29">
        <v>100</v>
      </c>
      <c r="K13" s="30">
        <f t="shared" si="0"/>
        <v>118</v>
      </c>
      <c r="L13" s="31">
        <f t="shared" si="1"/>
        <v>2092.7999999999997</v>
      </c>
      <c r="M13" s="31">
        <f t="shared" si="2"/>
        <v>1132.8</v>
      </c>
      <c r="N13" s="32" t="s">
        <v>452</v>
      </c>
      <c r="O13" s="32" t="s">
        <v>578</v>
      </c>
      <c r="P13" s="27"/>
      <c r="Q13" s="27"/>
    </row>
    <row r="14" spans="1:17" x14ac:dyDescent="0.2">
      <c r="A14" s="6" t="s">
        <v>41</v>
      </c>
      <c r="B14" s="7" t="s">
        <v>42</v>
      </c>
      <c r="C14" s="24" t="s">
        <v>7</v>
      </c>
      <c r="D14" s="24" t="s">
        <v>29</v>
      </c>
      <c r="E14" s="24" t="s">
        <v>43</v>
      </c>
      <c r="F14" s="25" t="s">
        <v>44</v>
      </c>
      <c r="G14" s="25" t="s">
        <v>441</v>
      </c>
      <c r="H14" s="26">
        <v>5394</v>
      </c>
      <c r="I14" s="25">
        <v>10.199999999999999</v>
      </c>
      <c r="J14" s="29">
        <v>100</v>
      </c>
      <c r="K14" s="30">
        <f t="shared" si="0"/>
        <v>5294</v>
      </c>
      <c r="L14" s="31">
        <f t="shared" si="1"/>
        <v>55018.799999999996</v>
      </c>
      <c r="M14" s="31">
        <f t="shared" si="2"/>
        <v>53998.799999999996</v>
      </c>
      <c r="N14" s="32" t="s">
        <v>453</v>
      </c>
      <c r="O14" s="32" t="s">
        <v>579</v>
      </c>
      <c r="P14" s="27"/>
      <c r="Q14" s="27"/>
    </row>
    <row r="15" spans="1:17" x14ac:dyDescent="0.2">
      <c r="A15" s="6" t="s">
        <v>45</v>
      </c>
      <c r="B15" s="7" t="s">
        <v>46</v>
      </c>
      <c r="C15" s="24" t="s">
        <v>7</v>
      </c>
      <c r="D15" s="24" t="s">
        <v>29</v>
      </c>
      <c r="E15" s="24" t="s">
        <v>43</v>
      </c>
      <c r="F15" s="25" t="s">
        <v>47</v>
      </c>
      <c r="G15" s="25" t="s">
        <v>441</v>
      </c>
      <c r="H15" s="26">
        <v>3983</v>
      </c>
      <c r="I15" s="25">
        <v>10.199999999999999</v>
      </c>
      <c r="J15" s="29">
        <v>100</v>
      </c>
      <c r="K15" s="30">
        <f t="shared" si="0"/>
        <v>3883</v>
      </c>
      <c r="L15" s="31">
        <f t="shared" si="1"/>
        <v>40626.6</v>
      </c>
      <c r="M15" s="31">
        <f t="shared" si="2"/>
        <v>39606.6</v>
      </c>
      <c r="N15" s="32" t="s">
        <v>454</v>
      </c>
      <c r="O15" s="32" t="s">
        <v>580</v>
      </c>
      <c r="P15" s="27"/>
      <c r="Q15" s="27"/>
    </row>
    <row r="16" spans="1:17" x14ac:dyDescent="0.2">
      <c r="A16" s="6" t="s">
        <v>48</v>
      </c>
      <c r="B16" s="7" t="s">
        <v>49</v>
      </c>
      <c r="C16" s="24" t="s">
        <v>7</v>
      </c>
      <c r="D16" s="24" t="s">
        <v>29</v>
      </c>
      <c r="E16" s="24" t="s">
        <v>43</v>
      </c>
      <c r="F16" s="25" t="s">
        <v>50</v>
      </c>
      <c r="G16" s="25" t="s">
        <v>441</v>
      </c>
      <c r="H16" s="26">
        <v>5192</v>
      </c>
      <c r="I16" s="25">
        <v>10.199999999999999</v>
      </c>
      <c r="J16" s="29">
        <v>100</v>
      </c>
      <c r="K16" s="30">
        <f t="shared" si="0"/>
        <v>5092</v>
      </c>
      <c r="L16" s="31">
        <f t="shared" si="1"/>
        <v>52958.399999999994</v>
      </c>
      <c r="M16" s="31">
        <f t="shared" si="2"/>
        <v>51938.399999999994</v>
      </c>
      <c r="N16" s="32" t="s">
        <v>455</v>
      </c>
      <c r="O16" s="32" t="s">
        <v>581</v>
      </c>
      <c r="P16" s="27"/>
      <c r="Q16" s="27"/>
    </row>
    <row r="17" spans="1:17" x14ac:dyDescent="0.2">
      <c r="A17" s="6" t="s">
        <v>51</v>
      </c>
      <c r="B17" s="7" t="s">
        <v>52</v>
      </c>
      <c r="C17" s="24" t="s">
        <v>7</v>
      </c>
      <c r="D17" s="24" t="s">
        <v>29</v>
      </c>
      <c r="E17" s="24" t="s">
        <v>53</v>
      </c>
      <c r="F17" s="25" t="s">
        <v>54</v>
      </c>
      <c r="G17" s="25" t="s">
        <v>441</v>
      </c>
      <c r="H17" s="26">
        <v>2539</v>
      </c>
      <c r="I17" s="25">
        <v>9.6</v>
      </c>
      <c r="J17" s="29">
        <v>100</v>
      </c>
      <c r="K17" s="30">
        <f t="shared" si="0"/>
        <v>2439</v>
      </c>
      <c r="L17" s="31">
        <f t="shared" si="1"/>
        <v>24374.399999999998</v>
      </c>
      <c r="M17" s="31">
        <f t="shared" si="2"/>
        <v>23414.399999999998</v>
      </c>
      <c r="N17" s="32" t="s">
        <v>456</v>
      </c>
      <c r="O17" s="32" t="s">
        <v>582</v>
      </c>
      <c r="P17" s="27"/>
      <c r="Q17" s="27"/>
    </row>
    <row r="18" spans="1:17" x14ac:dyDescent="0.2">
      <c r="A18" s="6" t="s">
        <v>55</v>
      </c>
      <c r="B18" s="7" t="s">
        <v>56</v>
      </c>
      <c r="C18" s="24" t="s">
        <v>7</v>
      </c>
      <c r="D18" s="24" t="s">
        <v>29</v>
      </c>
      <c r="E18" s="24" t="s">
        <v>53</v>
      </c>
      <c r="F18" s="25" t="s">
        <v>57</v>
      </c>
      <c r="G18" s="25" t="s">
        <v>441</v>
      </c>
      <c r="H18" s="26">
        <v>3639</v>
      </c>
      <c r="I18" s="25">
        <v>9.6</v>
      </c>
      <c r="J18" s="29">
        <v>100</v>
      </c>
      <c r="K18" s="30">
        <f t="shared" si="0"/>
        <v>3539</v>
      </c>
      <c r="L18" s="31">
        <f t="shared" si="1"/>
        <v>34934.400000000001</v>
      </c>
      <c r="M18" s="31">
        <f t="shared" si="2"/>
        <v>33974.400000000001</v>
      </c>
      <c r="N18" s="32" t="s">
        <v>457</v>
      </c>
      <c r="O18" s="32" t="s">
        <v>583</v>
      </c>
      <c r="P18" s="27"/>
      <c r="Q18" s="27"/>
    </row>
    <row r="19" spans="1:17" x14ac:dyDescent="0.2">
      <c r="A19" s="6" t="s">
        <v>58</v>
      </c>
      <c r="B19" s="7" t="s">
        <v>59</v>
      </c>
      <c r="C19" s="24" t="s">
        <v>7</v>
      </c>
      <c r="D19" s="24" t="s">
        <v>29</v>
      </c>
      <c r="E19" s="24" t="s">
        <v>53</v>
      </c>
      <c r="F19" s="25" t="s">
        <v>60</v>
      </c>
      <c r="G19" s="25" t="s">
        <v>441</v>
      </c>
      <c r="H19" s="26">
        <v>977</v>
      </c>
      <c r="I19" s="25">
        <v>9.6</v>
      </c>
      <c r="J19" s="29">
        <v>100</v>
      </c>
      <c r="K19" s="30">
        <f t="shared" si="0"/>
        <v>877</v>
      </c>
      <c r="L19" s="31">
        <f t="shared" si="1"/>
        <v>9379.1999999999989</v>
      </c>
      <c r="M19" s="31">
        <f t="shared" si="2"/>
        <v>8419.1999999999989</v>
      </c>
      <c r="N19" s="32" t="s">
        <v>458</v>
      </c>
      <c r="O19" s="32" t="s">
        <v>584</v>
      </c>
      <c r="P19" s="27"/>
      <c r="Q19" s="27"/>
    </row>
    <row r="20" spans="1:17" x14ac:dyDescent="0.2">
      <c r="A20" s="6" t="s">
        <v>61</v>
      </c>
      <c r="B20" s="7" t="s">
        <v>62</v>
      </c>
      <c r="C20" s="24" t="s">
        <v>7</v>
      </c>
      <c r="D20" s="24" t="s">
        <v>29</v>
      </c>
      <c r="E20" s="24" t="s">
        <v>53</v>
      </c>
      <c r="F20" s="25" t="s">
        <v>63</v>
      </c>
      <c r="G20" s="25" t="s">
        <v>441</v>
      </c>
      <c r="H20" s="26">
        <v>4837</v>
      </c>
      <c r="I20" s="25">
        <v>9.6</v>
      </c>
      <c r="J20" s="29">
        <v>100</v>
      </c>
      <c r="K20" s="30">
        <f t="shared" si="0"/>
        <v>4737</v>
      </c>
      <c r="L20" s="31">
        <f t="shared" si="1"/>
        <v>46435.199999999997</v>
      </c>
      <c r="M20" s="31">
        <f t="shared" si="2"/>
        <v>45475.199999999997</v>
      </c>
      <c r="N20" s="32" t="s">
        <v>459</v>
      </c>
      <c r="O20" s="32" t="s">
        <v>585</v>
      </c>
      <c r="P20" s="27"/>
      <c r="Q20" s="27"/>
    </row>
    <row r="21" spans="1:17" x14ac:dyDescent="0.2">
      <c r="A21" s="6" t="s">
        <v>64</v>
      </c>
      <c r="B21" s="7" t="s">
        <v>65</v>
      </c>
      <c r="C21" s="24" t="s">
        <v>7</v>
      </c>
      <c r="D21" s="24" t="s">
        <v>29</v>
      </c>
      <c r="E21" s="24" t="s">
        <v>53</v>
      </c>
      <c r="F21" s="25" t="s">
        <v>66</v>
      </c>
      <c r="G21" s="25" t="s">
        <v>441</v>
      </c>
      <c r="H21" s="26">
        <v>4574</v>
      </c>
      <c r="I21" s="25">
        <v>9.6</v>
      </c>
      <c r="J21" s="29">
        <v>100</v>
      </c>
      <c r="K21" s="30">
        <f t="shared" si="0"/>
        <v>4474</v>
      </c>
      <c r="L21" s="31">
        <f t="shared" si="1"/>
        <v>43910.400000000001</v>
      </c>
      <c r="M21" s="31">
        <f t="shared" si="2"/>
        <v>42950.400000000001</v>
      </c>
      <c r="N21" s="32" t="s">
        <v>460</v>
      </c>
      <c r="O21" s="32" t="s">
        <v>586</v>
      </c>
      <c r="P21" s="27"/>
      <c r="Q21" s="27"/>
    </row>
    <row r="22" spans="1:17" x14ac:dyDescent="0.2">
      <c r="A22" s="6" t="s">
        <v>67</v>
      </c>
      <c r="B22" s="7" t="s">
        <v>68</v>
      </c>
      <c r="C22" s="24" t="s">
        <v>7</v>
      </c>
      <c r="D22" s="24" t="s">
        <v>29</v>
      </c>
      <c r="E22" s="24" t="s">
        <v>53</v>
      </c>
      <c r="F22" s="25" t="s">
        <v>69</v>
      </c>
      <c r="G22" s="25" t="s">
        <v>441</v>
      </c>
      <c r="H22" s="26">
        <v>4356</v>
      </c>
      <c r="I22" s="25">
        <v>9.6</v>
      </c>
      <c r="J22" s="29">
        <v>100</v>
      </c>
      <c r="K22" s="30">
        <f t="shared" si="0"/>
        <v>4256</v>
      </c>
      <c r="L22" s="31">
        <f t="shared" si="1"/>
        <v>41817.599999999999</v>
      </c>
      <c r="M22" s="31">
        <f t="shared" si="2"/>
        <v>40857.599999999999</v>
      </c>
      <c r="N22" s="32" t="s">
        <v>461</v>
      </c>
      <c r="O22" s="32" t="s">
        <v>587</v>
      </c>
      <c r="P22" s="27"/>
      <c r="Q22" s="27"/>
    </row>
    <row r="23" spans="1:17" x14ac:dyDescent="0.2">
      <c r="A23" s="6" t="s">
        <v>70</v>
      </c>
      <c r="B23" s="7" t="s">
        <v>71</v>
      </c>
      <c r="C23" s="24" t="s">
        <v>7</v>
      </c>
      <c r="D23" s="24" t="s">
        <v>29</v>
      </c>
      <c r="E23" s="24" t="s">
        <v>53</v>
      </c>
      <c r="F23" s="25" t="s">
        <v>72</v>
      </c>
      <c r="G23" s="25" t="s">
        <v>441</v>
      </c>
      <c r="H23" s="26">
        <v>3075</v>
      </c>
      <c r="I23" s="25">
        <v>9.6</v>
      </c>
      <c r="J23" s="29">
        <v>100</v>
      </c>
      <c r="K23" s="30">
        <f t="shared" si="0"/>
        <v>2975</v>
      </c>
      <c r="L23" s="31">
        <f t="shared" si="1"/>
        <v>29520</v>
      </c>
      <c r="M23" s="31">
        <f t="shared" si="2"/>
        <v>28560</v>
      </c>
      <c r="N23" s="32" t="s">
        <v>462</v>
      </c>
      <c r="O23" s="32" t="s">
        <v>588</v>
      </c>
      <c r="P23" s="27"/>
      <c r="Q23" s="27"/>
    </row>
    <row r="24" spans="1:17" x14ac:dyDescent="0.2">
      <c r="A24" s="6" t="s">
        <v>73</v>
      </c>
      <c r="B24" s="7" t="s">
        <v>74</v>
      </c>
      <c r="C24" s="24" t="s">
        <v>7</v>
      </c>
      <c r="D24" s="24" t="s">
        <v>29</v>
      </c>
      <c r="E24" s="24" t="s">
        <v>53</v>
      </c>
      <c r="F24" s="25" t="s">
        <v>75</v>
      </c>
      <c r="G24" s="25" t="s">
        <v>441</v>
      </c>
      <c r="H24" s="26">
        <v>2314</v>
      </c>
      <c r="I24" s="25">
        <v>9.6</v>
      </c>
      <c r="J24" s="29">
        <v>100</v>
      </c>
      <c r="K24" s="30">
        <f t="shared" si="0"/>
        <v>2214</v>
      </c>
      <c r="L24" s="31">
        <f t="shared" si="1"/>
        <v>22214.399999999998</v>
      </c>
      <c r="M24" s="31">
        <f t="shared" si="2"/>
        <v>21254.399999999998</v>
      </c>
      <c r="N24" s="32" t="s">
        <v>463</v>
      </c>
      <c r="O24" s="32" t="s">
        <v>589</v>
      </c>
      <c r="P24" s="27"/>
      <c r="Q24" s="27"/>
    </row>
    <row r="25" spans="1:17" x14ac:dyDescent="0.2">
      <c r="A25" s="6" t="s">
        <v>76</v>
      </c>
      <c r="B25" s="7" t="s">
        <v>77</v>
      </c>
      <c r="C25" s="24" t="s">
        <v>7</v>
      </c>
      <c r="D25" s="24" t="s">
        <v>29</v>
      </c>
      <c r="E25" s="24" t="s">
        <v>53</v>
      </c>
      <c r="F25" s="25" t="s">
        <v>78</v>
      </c>
      <c r="G25" s="25" t="s">
        <v>441</v>
      </c>
      <c r="H25" s="26">
        <v>1117</v>
      </c>
      <c r="I25" s="25">
        <v>9.6</v>
      </c>
      <c r="J25" s="29">
        <v>100</v>
      </c>
      <c r="K25" s="30">
        <f t="shared" si="0"/>
        <v>1017</v>
      </c>
      <c r="L25" s="31">
        <f t="shared" si="1"/>
        <v>10723.199999999999</v>
      </c>
      <c r="M25" s="31">
        <f t="shared" si="2"/>
        <v>9763.1999999999989</v>
      </c>
      <c r="N25" s="32" t="s">
        <v>464</v>
      </c>
      <c r="O25" s="32" t="s">
        <v>590</v>
      </c>
      <c r="P25" s="27"/>
      <c r="Q25" s="27"/>
    </row>
    <row r="26" spans="1:17" x14ac:dyDescent="0.2">
      <c r="A26" s="6" t="s">
        <v>79</v>
      </c>
      <c r="B26" s="7" t="s">
        <v>80</v>
      </c>
      <c r="C26" s="24" t="s">
        <v>7</v>
      </c>
      <c r="D26" s="24" t="s">
        <v>29</v>
      </c>
      <c r="E26" s="24" t="s">
        <v>53</v>
      </c>
      <c r="F26" s="25" t="s">
        <v>81</v>
      </c>
      <c r="G26" s="25" t="s">
        <v>441</v>
      </c>
      <c r="H26" s="26">
        <v>628</v>
      </c>
      <c r="I26" s="25">
        <v>9.6</v>
      </c>
      <c r="J26" s="29">
        <v>100</v>
      </c>
      <c r="K26" s="30">
        <f t="shared" si="0"/>
        <v>528</v>
      </c>
      <c r="L26" s="31">
        <f t="shared" si="1"/>
        <v>6028.8</v>
      </c>
      <c r="M26" s="31">
        <f t="shared" si="2"/>
        <v>5068.8</v>
      </c>
      <c r="N26" s="32" t="s">
        <v>465</v>
      </c>
      <c r="O26" s="32" t="s">
        <v>591</v>
      </c>
      <c r="P26" s="27"/>
      <c r="Q26" s="27"/>
    </row>
    <row r="27" spans="1:17" x14ac:dyDescent="0.2">
      <c r="A27" s="6" t="s">
        <v>82</v>
      </c>
      <c r="B27" s="7" t="s">
        <v>83</v>
      </c>
      <c r="C27" s="24" t="s">
        <v>7</v>
      </c>
      <c r="D27" s="24" t="s">
        <v>29</v>
      </c>
      <c r="E27" s="24" t="s">
        <v>84</v>
      </c>
      <c r="F27" s="25" t="s">
        <v>85</v>
      </c>
      <c r="G27" s="25" t="s">
        <v>441</v>
      </c>
      <c r="H27" s="26">
        <v>4051</v>
      </c>
      <c r="I27" s="25">
        <v>9.6</v>
      </c>
      <c r="J27" s="29">
        <v>100</v>
      </c>
      <c r="K27" s="30">
        <f t="shared" si="0"/>
        <v>3951</v>
      </c>
      <c r="L27" s="31">
        <f t="shared" si="1"/>
        <v>38889.599999999999</v>
      </c>
      <c r="M27" s="31">
        <f t="shared" si="2"/>
        <v>37929.599999999999</v>
      </c>
      <c r="N27" s="32" t="s">
        <v>466</v>
      </c>
      <c r="O27" s="32" t="s">
        <v>592</v>
      </c>
      <c r="P27" s="27"/>
      <c r="Q27" s="27"/>
    </row>
    <row r="28" spans="1:17" x14ac:dyDescent="0.2">
      <c r="A28" s="6" t="s">
        <v>86</v>
      </c>
      <c r="B28" s="7" t="s">
        <v>87</v>
      </c>
      <c r="C28" s="24" t="s">
        <v>7</v>
      </c>
      <c r="D28" s="24" t="s">
        <v>29</v>
      </c>
      <c r="E28" s="24" t="s">
        <v>84</v>
      </c>
      <c r="F28" s="25" t="s">
        <v>88</v>
      </c>
      <c r="G28" s="25" t="s">
        <v>441</v>
      </c>
      <c r="H28" s="26">
        <v>5796</v>
      </c>
      <c r="I28" s="25">
        <v>9.6</v>
      </c>
      <c r="J28" s="29">
        <v>100</v>
      </c>
      <c r="K28" s="30">
        <f t="shared" si="0"/>
        <v>5696</v>
      </c>
      <c r="L28" s="31">
        <f t="shared" si="1"/>
        <v>55641.599999999999</v>
      </c>
      <c r="M28" s="31">
        <f t="shared" si="2"/>
        <v>54681.599999999999</v>
      </c>
      <c r="N28" s="32" t="s">
        <v>467</v>
      </c>
      <c r="O28" s="32" t="s">
        <v>593</v>
      </c>
      <c r="P28" s="27"/>
      <c r="Q28" s="27"/>
    </row>
    <row r="29" spans="1:17" x14ac:dyDescent="0.2">
      <c r="A29" s="6" t="s">
        <v>89</v>
      </c>
      <c r="B29" s="7" t="s">
        <v>90</v>
      </c>
      <c r="C29" s="24" t="s">
        <v>7</v>
      </c>
      <c r="D29" s="24" t="s">
        <v>29</v>
      </c>
      <c r="E29" s="24" t="s">
        <v>84</v>
      </c>
      <c r="F29" s="25" t="s">
        <v>91</v>
      </c>
      <c r="G29" s="25" t="s">
        <v>441</v>
      </c>
      <c r="H29" s="26">
        <v>5216</v>
      </c>
      <c r="I29" s="25">
        <v>9.6</v>
      </c>
      <c r="J29" s="29">
        <v>100</v>
      </c>
      <c r="K29" s="30">
        <f t="shared" si="0"/>
        <v>5116</v>
      </c>
      <c r="L29" s="31">
        <f t="shared" si="1"/>
        <v>50073.599999999999</v>
      </c>
      <c r="M29" s="31">
        <f t="shared" si="2"/>
        <v>49113.599999999999</v>
      </c>
      <c r="N29" s="32" t="s">
        <v>468</v>
      </c>
      <c r="O29" s="32" t="s">
        <v>594</v>
      </c>
      <c r="P29" s="27"/>
      <c r="Q29" s="27"/>
    </row>
    <row r="30" spans="1:17" x14ac:dyDescent="0.2">
      <c r="A30" s="6" t="s">
        <v>92</v>
      </c>
      <c r="B30" s="7" t="s">
        <v>93</v>
      </c>
      <c r="C30" s="24" t="s">
        <v>7</v>
      </c>
      <c r="D30" s="24" t="s">
        <v>29</v>
      </c>
      <c r="E30" s="24" t="s">
        <v>84</v>
      </c>
      <c r="F30" s="25" t="s">
        <v>94</v>
      </c>
      <c r="G30" s="25" t="s">
        <v>441</v>
      </c>
      <c r="H30" s="26">
        <v>4829</v>
      </c>
      <c r="I30" s="25">
        <v>9.6</v>
      </c>
      <c r="J30" s="29">
        <v>100</v>
      </c>
      <c r="K30" s="30">
        <f t="shared" si="0"/>
        <v>4729</v>
      </c>
      <c r="L30" s="31">
        <f t="shared" si="1"/>
        <v>46358.400000000001</v>
      </c>
      <c r="M30" s="31">
        <f t="shared" si="2"/>
        <v>45398.400000000001</v>
      </c>
      <c r="N30" s="32" t="s">
        <v>469</v>
      </c>
      <c r="O30" s="32" t="s">
        <v>595</v>
      </c>
      <c r="P30" s="27"/>
      <c r="Q30" s="27"/>
    </row>
    <row r="31" spans="1:17" x14ac:dyDescent="0.2">
      <c r="A31" s="6" t="s">
        <v>95</v>
      </c>
      <c r="B31" s="7" t="s">
        <v>96</v>
      </c>
      <c r="C31" s="24" t="s">
        <v>7</v>
      </c>
      <c r="D31" s="24" t="s">
        <v>29</v>
      </c>
      <c r="E31" s="24" t="s">
        <v>84</v>
      </c>
      <c r="F31" s="25" t="s">
        <v>97</v>
      </c>
      <c r="G31" s="25" t="s">
        <v>441</v>
      </c>
      <c r="H31" s="26">
        <v>4740</v>
      </c>
      <c r="I31" s="25">
        <v>9.6</v>
      </c>
      <c r="J31" s="29">
        <v>100</v>
      </c>
      <c r="K31" s="30">
        <f t="shared" si="0"/>
        <v>4640</v>
      </c>
      <c r="L31" s="31">
        <f t="shared" si="1"/>
        <v>45504</v>
      </c>
      <c r="M31" s="31">
        <f t="shared" si="2"/>
        <v>44544</v>
      </c>
      <c r="N31" s="32" t="s">
        <v>470</v>
      </c>
      <c r="O31" s="32" t="s">
        <v>596</v>
      </c>
      <c r="P31" s="27"/>
      <c r="Q31" s="27"/>
    </row>
    <row r="32" spans="1:17" x14ac:dyDescent="0.2">
      <c r="A32" s="6" t="s">
        <v>98</v>
      </c>
      <c r="B32" s="7" t="s">
        <v>99</v>
      </c>
      <c r="C32" s="24" t="s">
        <v>7</v>
      </c>
      <c r="D32" s="24" t="s">
        <v>29</v>
      </c>
      <c r="E32" s="24" t="s">
        <v>84</v>
      </c>
      <c r="F32" s="25" t="s">
        <v>100</v>
      </c>
      <c r="G32" s="25" t="s">
        <v>441</v>
      </c>
      <c r="H32" s="26">
        <v>3780</v>
      </c>
      <c r="I32" s="25">
        <v>9.6</v>
      </c>
      <c r="J32" s="29">
        <v>100</v>
      </c>
      <c r="K32" s="30">
        <f t="shared" si="0"/>
        <v>3680</v>
      </c>
      <c r="L32" s="31">
        <f t="shared" si="1"/>
        <v>36288</v>
      </c>
      <c r="M32" s="31">
        <f t="shared" si="2"/>
        <v>35328</v>
      </c>
      <c r="N32" s="32" t="s">
        <v>471</v>
      </c>
      <c r="O32" s="32" t="s">
        <v>597</v>
      </c>
      <c r="P32" s="27"/>
      <c r="Q32" s="27"/>
    </row>
    <row r="33" spans="1:17" x14ac:dyDescent="0.2">
      <c r="A33" s="6" t="s">
        <v>101</v>
      </c>
      <c r="B33" s="7" t="s">
        <v>102</v>
      </c>
      <c r="C33" s="24" t="s">
        <v>7</v>
      </c>
      <c r="D33" s="24" t="s">
        <v>29</v>
      </c>
      <c r="E33" s="24" t="s">
        <v>84</v>
      </c>
      <c r="F33" s="25" t="s">
        <v>103</v>
      </c>
      <c r="G33" s="25" t="s">
        <v>441</v>
      </c>
      <c r="H33" s="26">
        <v>2800</v>
      </c>
      <c r="I33" s="25">
        <v>9.6</v>
      </c>
      <c r="J33" s="29">
        <v>100</v>
      </c>
      <c r="K33" s="30">
        <f t="shared" si="0"/>
        <v>2700</v>
      </c>
      <c r="L33" s="31">
        <f t="shared" si="1"/>
        <v>26880</v>
      </c>
      <c r="M33" s="31">
        <f t="shared" si="2"/>
        <v>25920</v>
      </c>
      <c r="N33" s="32" t="s">
        <v>472</v>
      </c>
      <c r="O33" s="32" t="s">
        <v>598</v>
      </c>
      <c r="P33" s="27"/>
      <c r="Q33" s="27"/>
    </row>
    <row r="34" spans="1:17" x14ac:dyDescent="0.2">
      <c r="A34" s="6" t="s">
        <v>104</v>
      </c>
      <c r="B34" s="7" t="s">
        <v>105</v>
      </c>
      <c r="C34" s="24" t="s">
        <v>7</v>
      </c>
      <c r="D34" s="24" t="s">
        <v>29</v>
      </c>
      <c r="E34" s="24" t="s">
        <v>84</v>
      </c>
      <c r="F34" s="25" t="s">
        <v>106</v>
      </c>
      <c r="G34" s="25" t="s">
        <v>441</v>
      </c>
      <c r="H34" s="26">
        <v>3247</v>
      </c>
      <c r="I34" s="25">
        <v>9.6</v>
      </c>
      <c r="J34" s="29">
        <v>100</v>
      </c>
      <c r="K34" s="30">
        <f t="shared" si="0"/>
        <v>3147</v>
      </c>
      <c r="L34" s="31">
        <f t="shared" si="1"/>
        <v>31171.199999999997</v>
      </c>
      <c r="M34" s="31">
        <f t="shared" si="2"/>
        <v>30211.199999999997</v>
      </c>
      <c r="N34" s="32" t="s">
        <v>473</v>
      </c>
      <c r="O34" s="32" t="s">
        <v>599</v>
      </c>
      <c r="P34" s="27"/>
      <c r="Q34" s="27"/>
    </row>
    <row r="35" spans="1:17" s="8" customFormat="1" x14ac:dyDescent="0.2">
      <c r="A35" s="6" t="s">
        <v>107</v>
      </c>
      <c r="B35" s="7" t="s">
        <v>108</v>
      </c>
      <c r="C35" s="24" t="s">
        <v>7</v>
      </c>
      <c r="D35" s="24" t="s">
        <v>109</v>
      </c>
      <c r="E35" s="24" t="s">
        <v>110</v>
      </c>
      <c r="F35" s="25" t="s">
        <v>111</v>
      </c>
      <c r="G35" s="25" t="s">
        <v>441</v>
      </c>
      <c r="H35" s="26">
        <v>189</v>
      </c>
      <c r="I35" s="25">
        <v>10.199999999999999</v>
      </c>
      <c r="J35" s="29">
        <v>100</v>
      </c>
      <c r="K35" s="30">
        <f t="shared" si="0"/>
        <v>89</v>
      </c>
      <c r="L35" s="31">
        <f t="shared" si="1"/>
        <v>1927.8</v>
      </c>
      <c r="M35" s="31">
        <f t="shared" si="2"/>
        <v>907.8</v>
      </c>
      <c r="N35" s="32" t="s">
        <v>474</v>
      </c>
      <c r="O35" s="32" t="s">
        <v>600</v>
      </c>
      <c r="P35" s="28"/>
      <c r="Q35" s="28"/>
    </row>
    <row r="36" spans="1:17" x14ac:dyDescent="0.2">
      <c r="A36" s="6" t="s">
        <v>112</v>
      </c>
      <c r="B36" s="7" t="s">
        <v>113</v>
      </c>
      <c r="C36" s="24" t="s">
        <v>7</v>
      </c>
      <c r="D36" s="24" t="s">
        <v>109</v>
      </c>
      <c r="E36" s="24" t="s">
        <v>110</v>
      </c>
      <c r="F36" s="25" t="s">
        <v>114</v>
      </c>
      <c r="G36" s="25" t="s">
        <v>441</v>
      </c>
      <c r="H36" s="26">
        <v>221</v>
      </c>
      <c r="I36" s="25">
        <v>10.199999999999999</v>
      </c>
      <c r="J36" s="29">
        <v>100</v>
      </c>
      <c r="K36" s="30">
        <f t="shared" ref="K36:K67" si="3">+H36-J36</f>
        <v>121</v>
      </c>
      <c r="L36" s="31">
        <f t="shared" ref="L36:L67" si="4">+I36*H36</f>
        <v>2254.1999999999998</v>
      </c>
      <c r="M36" s="31">
        <f t="shared" si="2"/>
        <v>1234.1999999999998</v>
      </c>
      <c r="N36" s="32" t="s">
        <v>475</v>
      </c>
      <c r="O36" s="32" t="s">
        <v>601</v>
      </c>
      <c r="P36" s="27"/>
      <c r="Q36" s="27"/>
    </row>
    <row r="37" spans="1:17" x14ac:dyDescent="0.2">
      <c r="A37" s="6" t="s">
        <v>115</v>
      </c>
      <c r="B37" s="7" t="s">
        <v>116</v>
      </c>
      <c r="C37" s="24" t="s">
        <v>7</v>
      </c>
      <c r="D37" s="24" t="s">
        <v>109</v>
      </c>
      <c r="E37" s="24" t="s">
        <v>110</v>
      </c>
      <c r="F37" s="25" t="s">
        <v>117</v>
      </c>
      <c r="G37" s="25" t="s">
        <v>441</v>
      </c>
      <c r="H37" s="26">
        <v>187</v>
      </c>
      <c r="I37" s="25">
        <v>10.199999999999999</v>
      </c>
      <c r="J37" s="29">
        <v>100</v>
      </c>
      <c r="K37" s="30">
        <f t="shared" si="3"/>
        <v>87</v>
      </c>
      <c r="L37" s="31">
        <f t="shared" si="4"/>
        <v>1907.3999999999999</v>
      </c>
      <c r="M37" s="31">
        <f t="shared" si="2"/>
        <v>887.4</v>
      </c>
      <c r="N37" s="32" t="s">
        <v>476</v>
      </c>
      <c r="O37" s="32" t="s">
        <v>602</v>
      </c>
      <c r="P37" s="27"/>
      <c r="Q37" s="27"/>
    </row>
    <row r="38" spans="1:17" x14ac:dyDescent="0.2">
      <c r="A38" s="6" t="s">
        <v>118</v>
      </c>
      <c r="B38" s="7" t="s">
        <v>119</v>
      </c>
      <c r="C38" s="24" t="s">
        <v>7</v>
      </c>
      <c r="D38" s="24" t="s">
        <v>109</v>
      </c>
      <c r="E38" s="24" t="s">
        <v>110</v>
      </c>
      <c r="F38" s="25" t="s">
        <v>120</v>
      </c>
      <c r="G38" s="25" t="s">
        <v>441</v>
      </c>
      <c r="H38" s="26">
        <v>194</v>
      </c>
      <c r="I38" s="25">
        <v>10.199999999999999</v>
      </c>
      <c r="J38" s="29">
        <v>100</v>
      </c>
      <c r="K38" s="30">
        <f t="shared" si="3"/>
        <v>94</v>
      </c>
      <c r="L38" s="31">
        <f t="shared" si="4"/>
        <v>1978.8</v>
      </c>
      <c r="M38" s="31">
        <f t="shared" si="2"/>
        <v>958.8</v>
      </c>
      <c r="N38" s="32" t="s">
        <v>477</v>
      </c>
      <c r="O38" s="32" t="s">
        <v>603</v>
      </c>
      <c r="P38" s="27"/>
      <c r="Q38" s="27"/>
    </row>
    <row r="39" spans="1:17" x14ac:dyDescent="0.2">
      <c r="A39" s="6" t="s">
        <v>121</v>
      </c>
      <c r="B39" s="7" t="s">
        <v>122</v>
      </c>
      <c r="C39" s="24" t="s">
        <v>7</v>
      </c>
      <c r="D39" s="24" t="s">
        <v>109</v>
      </c>
      <c r="E39" s="24" t="s">
        <v>110</v>
      </c>
      <c r="F39" s="25" t="s">
        <v>123</v>
      </c>
      <c r="G39" s="25" t="s">
        <v>441</v>
      </c>
      <c r="H39" s="26">
        <v>153</v>
      </c>
      <c r="I39" s="25">
        <v>10.199999999999999</v>
      </c>
      <c r="J39" s="29">
        <v>100</v>
      </c>
      <c r="K39" s="30">
        <f t="shared" si="3"/>
        <v>53</v>
      </c>
      <c r="L39" s="31">
        <f t="shared" si="4"/>
        <v>1560.6</v>
      </c>
      <c r="M39" s="31">
        <f t="shared" si="2"/>
        <v>540.59999999999991</v>
      </c>
      <c r="N39" s="32" t="s">
        <v>478</v>
      </c>
      <c r="O39" s="32" t="s">
        <v>604</v>
      </c>
      <c r="P39" s="27"/>
      <c r="Q39" s="27"/>
    </row>
    <row r="40" spans="1:17" x14ac:dyDescent="0.2">
      <c r="A40" s="6" t="s">
        <v>124</v>
      </c>
      <c r="B40" s="7" t="s">
        <v>125</v>
      </c>
      <c r="C40" s="24" t="s">
        <v>7</v>
      </c>
      <c r="D40" s="24" t="s">
        <v>109</v>
      </c>
      <c r="E40" s="24" t="s">
        <v>110</v>
      </c>
      <c r="F40" s="25" t="s">
        <v>126</v>
      </c>
      <c r="G40" s="25" t="s">
        <v>441</v>
      </c>
      <c r="H40" s="26">
        <v>136</v>
      </c>
      <c r="I40" s="25">
        <v>10.199999999999999</v>
      </c>
      <c r="J40" s="29">
        <v>100</v>
      </c>
      <c r="K40" s="30">
        <f t="shared" si="3"/>
        <v>36</v>
      </c>
      <c r="L40" s="31">
        <f t="shared" si="4"/>
        <v>1387.1999999999998</v>
      </c>
      <c r="M40" s="31">
        <f t="shared" si="2"/>
        <v>367.2</v>
      </c>
      <c r="N40" s="32" t="s">
        <v>479</v>
      </c>
      <c r="O40" s="32" t="s">
        <v>605</v>
      </c>
      <c r="P40" s="27"/>
      <c r="Q40" s="27"/>
    </row>
    <row r="41" spans="1:17" x14ac:dyDescent="0.2">
      <c r="A41" s="6" t="s">
        <v>127</v>
      </c>
      <c r="B41" s="7" t="s">
        <v>128</v>
      </c>
      <c r="C41" s="24" t="s">
        <v>7</v>
      </c>
      <c r="D41" s="24" t="s">
        <v>109</v>
      </c>
      <c r="E41" s="24" t="s">
        <v>110</v>
      </c>
      <c r="F41" s="25" t="s">
        <v>129</v>
      </c>
      <c r="G41" s="25" t="s">
        <v>441</v>
      </c>
      <c r="H41" s="26">
        <v>139</v>
      </c>
      <c r="I41" s="25">
        <v>10.199999999999999</v>
      </c>
      <c r="J41" s="29">
        <v>100</v>
      </c>
      <c r="K41" s="30">
        <f t="shared" si="3"/>
        <v>39</v>
      </c>
      <c r="L41" s="31">
        <f t="shared" si="4"/>
        <v>1417.8</v>
      </c>
      <c r="M41" s="31">
        <f t="shared" si="2"/>
        <v>397.79999999999995</v>
      </c>
      <c r="N41" s="32" t="s">
        <v>480</v>
      </c>
      <c r="O41" s="32"/>
      <c r="P41" s="27"/>
      <c r="Q41" s="27"/>
    </row>
    <row r="42" spans="1:17" x14ac:dyDescent="0.2">
      <c r="A42" s="6" t="s">
        <v>130</v>
      </c>
      <c r="B42" s="7" t="s">
        <v>131</v>
      </c>
      <c r="C42" s="24" t="s">
        <v>7</v>
      </c>
      <c r="D42" s="24" t="s">
        <v>109</v>
      </c>
      <c r="E42" s="24" t="s">
        <v>110</v>
      </c>
      <c r="F42" s="25" t="s">
        <v>132</v>
      </c>
      <c r="G42" s="25" t="s">
        <v>441</v>
      </c>
      <c r="H42" s="26">
        <v>126</v>
      </c>
      <c r="I42" s="25">
        <v>10.199999999999999</v>
      </c>
      <c r="J42" s="29">
        <v>100</v>
      </c>
      <c r="K42" s="30">
        <f t="shared" si="3"/>
        <v>26</v>
      </c>
      <c r="L42" s="31">
        <f t="shared" si="4"/>
        <v>1285.1999999999998</v>
      </c>
      <c r="M42" s="31">
        <f t="shared" si="2"/>
        <v>265.2</v>
      </c>
      <c r="N42" s="32" t="s">
        <v>481</v>
      </c>
      <c r="O42" s="32" t="s">
        <v>606</v>
      </c>
      <c r="P42" s="27"/>
      <c r="Q42" s="27"/>
    </row>
    <row r="43" spans="1:17" x14ac:dyDescent="0.2">
      <c r="A43" s="6" t="s">
        <v>133</v>
      </c>
      <c r="B43" s="7" t="s">
        <v>134</v>
      </c>
      <c r="C43" s="24" t="s">
        <v>7</v>
      </c>
      <c r="D43" s="24" t="s">
        <v>109</v>
      </c>
      <c r="E43" s="24" t="s">
        <v>110</v>
      </c>
      <c r="F43" s="25" t="s">
        <v>135</v>
      </c>
      <c r="G43" s="25" t="s">
        <v>441</v>
      </c>
      <c r="H43" s="26">
        <v>122</v>
      </c>
      <c r="I43" s="25">
        <v>10.199999999999999</v>
      </c>
      <c r="J43" s="29">
        <v>100</v>
      </c>
      <c r="K43" s="30">
        <f t="shared" si="3"/>
        <v>22</v>
      </c>
      <c r="L43" s="31">
        <f t="shared" si="4"/>
        <v>1244.3999999999999</v>
      </c>
      <c r="M43" s="31">
        <f t="shared" si="2"/>
        <v>224.39999999999998</v>
      </c>
      <c r="N43" s="32" t="s">
        <v>482</v>
      </c>
      <c r="O43" s="32" t="s">
        <v>607</v>
      </c>
      <c r="P43" s="27"/>
      <c r="Q43" s="27"/>
    </row>
    <row r="44" spans="1:17" x14ac:dyDescent="0.2">
      <c r="A44" s="6" t="s">
        <v>136</v>
      </c>
      <c r="B44" s="7" t="s">
        <v>137</v>
      </c>
      <c r="C44" s="24" t="s">
        <v>7</v>
      </c>
      <c r="D44" s="24" t="s">
        <v>109</v>
      </c>
      <c r="E44" s="24" t="s">
        <v>138</v>
      </c>
      <c r="F44" s="25" t="s">
        <v>139</v>
      </c>
      <c r="G44" s="25" t="s">
        <v>442</v>
      </c>
      <c r="H44" s="26">
        <v>182</v>
      </c>
      <c r="I44" s="25">
        <v>18</v>
      </c>
      <c r="J44" s="29">
        <v>100</v>
      </c>
      <c r="K44" s="30">
        <f t="shared" si="3"/>
        <v>82</v>
      </c>
      <c r="L44" s="31">
        <f t="shared" si="4"/>
        <v>3276</v>
      </c>
      <c r="M44" s="31">
        <f t="shared" si="2"/>
        <v>1476</v>
      </c>
      <c r="N44" s="32" t="s">
        <v>483</v>
      </c>
      <c r="O44" s="32" t="s">
        <v>608</v>
      </c>
      <c r="P44" s="27"/>
      <c r="Q44" s="27"/>
    </row>
    <row r="45" spans="1:17" x14ac:dyDescent="0.2">
      <c r="A45" s="6" t="s">
        <v>140</v>
      </c>
      <c r="B45" s="7" t="s">
        <v>141</v>
      </c>
      <c r="C45" s="24" t="s">
        <v>7</v>
      </c>
      <c r="D45" s="24" t="s">
        <v>109</v>
      </c>
      <c r="E45" s="24" t="s">
        <v>142</v>
      </c>
      <c r="F45" s="25" t="s">
        <v>143</v>
      </c>
      <c r="G45" s="25" t="s">
        <v>442</v>
      </c>
      <c r="H45" s="26">
        <v>540</v>
      </c>
      <c r="I45" s="25">
        <v>9</v>
      </c>
      <c r="J45" s="29">
        <v>100</v>
      </c>
      <c r="K45" s="30">
        <f t="shared" si="3"/>
        <v>440</v>
      </c>
      <c r="L45" s="31">
        <f t="shared" si="4"/>
        <v>4860</v>
      </c>
      <c r="M45" s="31">
        <f t="shared" si="2"/>
        <v>3960</v>
      </c>
      <c r="N45" s="32" t="s">
        <v>484</v>
      </c>
      <c r="O45" s="32" t="s">
        <v>609</v>
      </c>
      <c r="P45" s="27"/>
      <c r="Q45" s="27"/>
    </row>
    <row r="46" spans="1:17" x14ac:dyDescent="0.2">
      <c r="A46" s="6" t="s">
        <v>144</v>
      </c>
      <c r="B46" s="7" t="s">
        <v>145</v>
      </c>
      <c r="C46" s="24" t="s">
        <v>7</v>
      </c>
      <c r="D46" s="24" t="s">
        <v>109</v>
      </c>
      <c r="E46" s="24" t="s">
        <v>142</v>
      </c>
      <c r="F46" s="25" t="s">
        <v>146</v>
      </c>
      <c r="G46" s="25" t="s">
        <v>442</v>
      </c>
      <c r="H46" s="26">
        <v>1283.4000000000001</v>
      </c>
      <c r="I46" s="25">
        <v>9</v>
      </c>
      <c r="J46" s="29">
        <v>100</v>
      </c>
      <c r="K46" s="30">
        <f t="shared" si="3"/>
        <v>1183.4000000000001</v>
      </c>
      <c r="L46" s="31">
        <f t="shared" si="4"/>
        <v>11550.6</v>
      </c>
      <c r="M46" s="31">
        <f t="shared" si="2"/>
        <v>10650.6</v>
      </c>
      <c r="N46" s="32" t="s">
        <v>485</v>
      </c>
      <c r="O46" s="32" t="s">
        <v>610</v>
      </c>
      <c r="P46" s="27"/>
      <c r="Q46" s="27"/>
    </row>
    <row r="47" spans="1:17" x14ac:dyDescent="0.2">
      <c r="A47" s="6" t="s">
        <v>147</v>
      </c>
      <c r="B47" s="7" t="s">
        <v>148</v>
      </c>
      <c r="C47" s="24" t="s">
        <v>7</v>
      </c>
      <c r="D47" s="24" t="s">
        <v>109</v>
      </c>
      <c r="E47" s="24" t="s">
        <v>142</v>
      </c>
      <c r="F47" s="25" t="s">
        <v>149</v>
      </c>
      <c r="G47" s="25" t="s">
        <v>442</v>
      </c>
      <c r="H47" s="26">
        <v>1155.6000000000001</v>
      </c>
      <c r="I47" s="25">
        <v>9</v>
      </c>
      <c r="J47" s="29">
        <v>100</v>
      </c>
      <c r="K47" s="30">
        <f t="shared" si="3"/>
        <v>1055.6000000000001</v>
      </c>
      <c r="L47" s="31">
        <f t="shared" si="4"/>
        <v>10400.400000000001</v>
      </c>
      <c r="M47" s="31">
        <f t="shared" si="2"/>
        <v>9500.4000000000015</v>
      </c>
      <c r="N47" s="32" t="s">
        <v>486</v>
      </c>
      <c r="O47" s="32" t="s">
        <v>611</v>
      </c>
      <c r="P47" s="27"/>
      <c r="Q47" s="27"/>
    </row>
    <row r="48" spans="1:17" x14ac:dyDescent="0.2">
      <c r="A48" s="6" t="s">
        <v>150</v>
      </c>
      <c r="B48" s="7" t="s">
        <v>151</v>
      </c>
      <c r="C48" s="24" t="s">
        <v>7</v>
      </c>
      <c r="D48" s="24" t="s">
        <v>109</v>
      </c>
      <c r="E48" s="24" t="s">
        <v>152</v>
      </c>
      <c r="F48" s="25" t="s">
        <v>153</v>
      </c>
      <c r="G48" s="25" t="s">
        <v>441</v>
      </c>
      <c r="H48" s="26">
        <v>87.3</v>
      </c>
      <c r="I48" s="25">
        <v>9</v>
      </c>
      <c r="J48" s="29">
        <v>87</v>
      </c>
      <c r="K48" s="30">
        <f t="shared" si="3"/>
        <v>0.29999999999999716</v>
      </c>
      <c r="L48" s="31">
        <f t="shared" si="4"/>
        <v>785.69999999999993</v>
      </c>
      <c r="M48" s="31">
        <f t="shared" si="2"/>
        <v>2.6999999999999744</v>
      </c>
      <c r="N48" s="32" t="s">
        <v>487</v>
      </c>
      <c r="O48" s="32" t="s">
        <v>612</v>
      </c>
      <c r="P48" s="27"/>
      <c r="Q48" s="27"/>
    </row>
    <row r="49" spans="1:17" x14ac:dyDescent="0.2">
      <c r="A49" s="6" t="s">
        <v>154</v>
      </c>
      <c r="B49" s="7" t="s">
        <v>155</v>
      </c>
      <c r="C49" s="24" t="s">
        <v>7</v>
      </c>
      <c r="D49" s="24" t="s">
        <v>109</v>
      </c>
      <c r="E49" s="24" t="s">
        <v>152</v>
      </c>
      <c r="F49" s="25" t="s">
        <v>156</v>
      </c>
      <c r="G49" s="25" t="s">
        <v>441</v>
      </c>
      <c r="H49" s="26">
        <v>59</v>
      </c>
      <c r="I49" s="25">
        <v>9</v>
      </c>
      <c r="J49" s="29">
        <v>59</v>
      </c>
      <c r="K49" s="30">
        <f t="shared" si="3"/>
        <v>0</v>
      </c>
      <c r="L49" s="31">
        <f t="shared" si="4"/>
        <v>531</v>
      </c>
      <c r="M49" s="31">
        <f t="shared" si="2"/>
        <v>0</v>
      </c>
      <c r="N49" s="32" t="s">
        <v>488</v>
      </c>
      <c r="O49" s="32" t="s">
        <v>613</v>
      </c>
      <c r="P49" s="27"/>
      <c r="Q49" s="27"/>
    </row>
    <row r="50" spans="1:17" x14ac:dyDescent="0.2">
      <c r="A50" s="6" t="s">
        <v>157</v>
      </c>
      <c r="B50" s="7" t="s">
        <v>158</v>
      </c>
      <c r="C50" s="24" t="s">
        <v>7</v>
      </c>
      <c r="D50" s="24" t="s">
        <v>109</v>
      </c>
      <c r="E50" s="24" t="s">
        <v>152</v>
      </c>
      <c r="F50" s="25" t="s">
        <v>159</v>
      </c>
      <c r="G50" s="25" t="s">
        <v>441</v>
      </c>
      <c r="H50" s="26">
        <v>98</v>
      </c>
      <c r="I50" s="25">
        <v>9</v>
      </c>
      <c r="J50" s="29">
        <v>98</v>
      </c>
      <c r="K50" s="30">
        <f t="shared" si="3"/>
        <v>0</v>
      </c>
      <c r="L50" s="31">
        <f t="shared" si="4"/>
        <v>882</v>
      </c>
      <c r="M50" s="31">
        <f t="shared" si="2"/>
        <v>0</v>
      </c>
      <c r="N50" s="32" t="s">
        <v>489</v>
      </c>
      <c r="O50" s="32" t="s">
        <v>614</v>
      </c>
      <c r="P50" s="27"/>
      <c r="Q50" s="27"/>
    </row>
    <row r="51" spans="1:17" x14ac:dyDescent="0.2">
      <c r="A51" s="6" t="s">
        <v>160</v>
      </c>
      <c r="B51" s="7" t="s">
        <v>161</v>
      </c>
      <c r="C51" s="24" t="s">
        <v>7</v>
      </c>
      <c r="D51" s="24" t="s">
        <v>109</v>
      </c>
      <c r="E51" s="24" t="s">
        <v>152</v>
      </c>
      <c r="F51" s="25" t="s">
        <v>162</v>
      </c>
      <c r="G51" s="25" t="s">
        <v>441</v>
      </c>
      <c r="H51" s="26">
        <v>107.10000000000001</v>
      </c>
      <c r="I51" s="25">
        <v>9</v>
      </c>
      <c r="J51" s="29">
        <v>107</v>
      </c>
      <c r="K51" s="30">
        <f t="shared" si="3"/>
        <v>0.10000000000000853</v>
      </c>
      <c r="L51" s="31">
        <f t="shared" si="4"/>
        <v>963.90000000000009</v>
      </c>
      <c r="M51" s="31">
        <f t="shared" si="2"/>
        <v>0.90000000000007674</v>
      </c>
      <c r="N51" s="32" t="s">
        <v>490</v>
      </c>
      <c r="O51" s="32" t="s">
        <v>615</v>
      </c>
      <c r="P51" s="27"/>
      <c r="Q51" s="27"/>
    </row>
    <row r="52" spans="1:17" x14ac:dyDescent="0.2">
      <c r="A52" s="6" t="s">
        <v>163</v>
      </c>
      <c r="B52" s="7" t="s">
        <v>164</v>
      </c>
      <c r="C52" s="24" t="s">
        <v>7</v>
      </c>
      <c r="D52" s="24" t="s">
        <v>109</v>
      </c>
      <c r="E52" s="24" t="s">
        <v>152</v>
      </c>
      <c r="F52" s="25" t="s">
        <v>165</v>
      </c>
      <c r="G52" s="25" t="s">
        <v>441</v>
      </c>
      <c r="H52" s="26">
        <v>20</v>
      </c>
      <c r="I52" s="25">
        <v>9</v>
      </c>
      <c r="J52" s="26">
        <v>20</v>
      </c>
      <c r="K52" s="30">
        <f t="shared" si="3"/>
        <v>0</v>
      </c>
      <c r="L52" s="31">
        <f t="shared" si="4"/>
        <v>180</v>
      </c>
      <c r="M52" s="31">
        <f t="shared" si="2"/>
        <v>0</v>
      </c>
      <c r="N52" s="32" t="s">
        <v>491</v>
      </c>
      <c r="O52" s="32" t="s">
        <v>616</v>
      </c>
      <c r="P52" s="27"/>
      <c r="Q52" s="27"/>
    </row>
    <row r="53" spans="1:17" x14ac:dyDescent="0.2">
      <c r="A53" s="6" t="s">
        <v>166</v>
      </c>
      <c r="B53" s="7" t="s">
        <v>167</v>
      </c>
      <c r="C53" s="24" t="s">
        <v>7</v>
      </c>
      <c r="D53" s="24" t="s">
        <v>109</v>
      </c>
      <c r="E53" s="24" t="s">
        <v>152</v>
      </c>
      <c r="F53" s="25" t="s">
        <v>168</v>
      </c>
      <c r="G53" s="25" t="s">
        <v>441</v>
      </c>
      <c r="H53" s="26">
        <v>74.7</v>
      </c>
      <c r="I53" s="25">
        <v>9</v>
      </c>
      <c r="J53" s="26">
        <v>74.7</v>
      </c>
      <c r="K53" s="30">
        <f t="shared" si="3"/>
        <v>0</v>
      </c>
      <c r="L53" s="31">
        <f t="shared" si="4"/>
        <v>672.30000000000007</v>
      </c>
      <c r="M53" s="31">
        <f t="shared" si="2"/>
        <v>0</v>
      </c>
      <c r="N53" s="32" t="s">
        <v>492</v>
      </c>
      <c r="O53" s="32" t="s">
        <v>617</v>
      </c>
      <c r="P53" s="27"/>
      <c r="Q53" s="27"/>
    </row>
    <row r="54" spans="1:17" x14ac:dyDescent="0.2">
      <c r="A54" s="6" t="s">
        <v>169</v>
      </c>
      <c r="B54" s="7" t="s">
        <v>170</v>
      </c>
      <c r="C54" s="24" t="s">
        <v>7</v>
      </c>
      <c r="D54" s="24" t="s">
        <v>109</v>
      </c>
      <c r="E54" s="24" t="s">
        <v>152</v>
      </c>
      <c r="F54" s="25" t="s">
        <v>171</v>
      </c>
      <c r="G54" s="25" t="s">
        <v>441</v>
      </c>
      <c r="H54" s="26">
        <v>89.100000000000009</v>
      </c>
      <c r="I54" s="25">
        <v>9</v>
      </c>
      <c r="J54" s="26">
        <v>89.100000000000009</v>
      </c>
      <c r="K54" s="30">
        <f t="shared" si="3"/>
        <v>0</v>
      </c>
      <c r="L54" s="31">
        <f t="shared" si="4"/>
        <v>801.90000000000009</v>
      </c>
      <c r="M54" s="31">
        <f t="shared" si="2"/>
        <v>0</v>
      </c>
      <c r="N54" s="32" t="s">
        <v>493</v>
      </c>
      <c r="O54" s="32" t="s">
        <v>618</v>
      </c>
      <c r="P54" s="27"/>
      <c r="Q54" s="27"/>
    </row>
    <row r="55" spans="1:17" x14ac:dyDescent="0.2">
      <c r="A55" s="6" t="s">
        <v>172</v>
      </c>
      <c r="B55" s="7" t="s">
        <v>173</v>
      </c>
      <c r="C55" s="24" t="s">
        <v>7</v>
      </c>
      <c r="D55" s="24" t="s">
        <v>109</v>
      </c>
      <c r="E55" s="24" t="s">
        <v>152</v>
      </c>
      <c r="F55" s="25" t="s">
        <v>174</v>
      </c>
      <c r="G55" s="25" t="s">
        <v>441</v>
      </c>
      <c r="H55" s="26">
        <v>63</v>
      </c>
      <c r="I55" s="25">
        <v>9</v>
      </c>
      <c r="J55" s="26">
        <v>63</v>
      </c>
      <c r="K55" s="30">
        <f t="shared" si="3"/>
        <v>0</v>
      </c>
      <c r="L55" s="31">
        <f t="shared" si="4"/>
        <v>567</v>
      </c>
      <c r="M55" s="31">
        <f t="shared" si="2"/>
        <v>0</v>
      </c>
      <c r="N55" s="32" t="s">
        <v>494</v>
      </c>
      <c r="O55" s="32" t="s">
        <v>619</v>
      </c>
      <c r="P55" s="27"/>
      <c r="Q55" s="27"/>
    </row>
    <row r="56" spans="1:17" x14ac:dyDescent="0.2">
      <c r="A56" s="6" t="s">
        <v>175</v>
      </c>
      <c r="B56" s="7" t="s">
        <v>176</v>
      </c>
      <c r="C56" s="24" t="s">
        <v>7</v>
      </c>
      <c r="D56" s="24" t="s">
        <v>109</v>
      </c>
      <c r="E56" s="24" t="s">
        <v>152</v>
      </c>
      <c r="F56" s="25" t="s">
        <v>177</v>
      </c>
      <c r="G56" s="25" t="s">
        <v>441</v>
      </c>
      <c r="H56" s="26">
        <v>20</v>
      </c>
      <c r="I56" s="25">
        <v>9</v>
      </c>
      <c r="J56" s="26">
        <v>20</v>
      </c>
      <c r="K56" s="30">
        <f t="shared" si="3"/>
        <v>0</v>
      </c>
      <c r="L56" s="31">
        <f t="shared" si="4"/>
        <v>180</v>
      </c>
      <c r="M56" s="31">
        <f t="shared" si="2"/>
        <v>0</v>
      </c>
      <c r="N56" s="32" t="s">
        <v>495</v>
      </c>
      <c r="O56" s="32" t="s">
        <v>620</v>
      </c>
      <c r="P56" s="27"/>
      <c r="Q56" s="27"/>
    </row>
    <row r="57" spans="1:17" x14ac:dyDescent="0.2">
      <c r="A57" s="6" t="s">
        <v>178</v>
      </c>
      <c r="B57" s="7" t="s">
        <v>179</v>
      </c>
      <c r="C57" s="24" t="s">
        <v>7</v>
      </c>
      <c r="D57" s="24" t="s">
        <v>109</v>
      </c>
      <c r="E57" s="24" t="s">
        <v>152</v>
      </c>
      <c r="F57" s="25" t="s">
        <v>180</v>
      </c>
      <c r="G57" s="25" t="s">
        <v>441</v>
      </c>
      <c r="H57" s="26">
        <v>150</v>
      </c>
      <c r="I57" s="25">
        <v>9</v>
      </c>
      <c r="J57" s="29">
        <v>100</v>
      </c>
      <c r="K57" s="30">
        <f t="shared" si="3"/>
        <v>50</v>
      </c>
      <c r="L57" s="31">
        <f t="shared" si="4"/>
        <v>1350</v>
      </c>
      <c r="M57" s="31">
        <f t="shared" si="2"/>
        <v>450</v>
      </c>
      <c r="N57" s="32" t="s">
        <v>496</v>
      </c>
      <c r="O57" s="32" t="s">
        <v>621</v>
      </c>
      <c r="P57" s="27"/>
      <c r="Q57" s="27"/>
    </row>
    <row r="58" spans="1:17" x14ac:dyDescent="0.2">
      <c r="A58" s="6" t="s">
        <v>181</v>
      </c>
      <c r="B58" s="7" t="s">
        <v>182</v>
      </c>
      <c r="C58" s="24" t="s">
        <v>7</v>
      </c>
      <c r="D58" s="24" t="s">
        <v>109</v>
      </c>
      <c r="E58" s="24" t="s">
        <v>152</v>
      </c>
      <c r="F58" s="25" t="s">
        <v>183</v>
      </c>
      <c r="G58" s="25" t="s">
        <v>441</v>
      </c>
      <c r="H58" s="26">
        <v>65</v>
      </c>
      <c r="I58" s="25">
        <v>9</v>
      </c>
      <c r="J58" s="29">
        <v>65</v>
      </c>
      <c r="K58" s="30">
        <f t="shared" si="3"/>
        <v>0</v>
      </c>
      <c r="L58" s="31">
        <f t="shared" si="4"/>
        <v>585</v>
      </c>
      <c r="M58" s="31">
        <f t="shared" si="2"/>
        <v>0</v>
      </c>
      <c r="N58" s="32" t="s">
        <v>497</v>
      </c>
      <c r="O58" s="32" t="s">
        <v>622</v>
      </c>
      <c r="P58" s="27"/>
      <c r="Q58" s="27"/>
    </row>
    <row r="59" spans="1:17" x14ac:dyDescent="0.2">
      <c r="A59" s="6" t="s">
        <v>184</v>
      </c>
      <c r="B59" s="7" t="s">
        <v>185</v>
      </c>
      <c r="C59" s="24" t="s">
        <v>7</v>
      </c>
      <c r="D59" s="24" t="s">
        <v>109</v>
      </c>
      <c r="E59" s="24" t="s">
        <v>152</v>
      </c>
      <c r="F59" s="25" t="s">
        <v>186</v>
      </c>
      <c r="G59" s="25" t="s">
        <v>441</v>
      </c>
      <c r="H59" s="26">
        <v>200</v>
      </c>
      <c r="I59" s="25">
        <v>9</v>
      </c>
      <c r="J59" s="29">
        <v>100</v>
      </c>
      <c r="K59" s="30">
        <f t="shared" si="3"/>
        <v>100</v>
      </c>
      <c r="L59" s="31">
        <f t="shared" si="4"/>
        <v>1800</v>
      </c>
      <c r="M59" s="31">
        <f t="shared" si="2"/>
        <v>900</v>
      </c>
      <c r="N59" s="32" t="s">
        <v>498</v>
      </c>
      <c r="O59" s="32" t="s">
        <v>623</v>
      </c>
      <c r="P59" s="27"/>
      <c r="Q59" s="27"/>
    </row>
    <row r="60" spans="1:17" x14ac:dyDescent="0.2">
      <c r="A60" s="6" t="s">
        <v>187</v>
      </c>
      <c r="B60" s="7" t="s">
        <v>188</v>
      </c>
      <c r="C60" s="24" t="s">
        <v>7</v>
      </c>
      <c r="D60" s="24" t="s">
        <v>109</v>
      </c>
      <c r="E60" s="24" t="s">
        <v>152</v>
      </c>
      <c r="F60" s="25" t="s">
        <v>189</v>
      </c>
      <c r="G60" s="25" t="s">
        <v>441</v>
      </c>
      <c r="H60" s="26">
        <v>100</v>
      </c>
      <c r="I60" s="25">
        <v>9</v>
      </c>
      <c r="J60" s="29">
        <v>100</v>
      </c>
      <c r="K60" s="30">
        <f t="shared" si="3"/>
        <v>0</v>
      </c>
      <c r="L60" s="31">
        <f t="shared" si="4"/>
        <v>900</v>
      </c>
      <c r="M60" s="31">
        <f t="shared" si="2"/>
        <v>0</v>
      </c>
      <c r="N60" s="32" t="s">
        <v>499</v>
      </c>
      <c r="O60" s="32" t="s">
        <v>624</v>
      </c>
      <c r="P60" s="27"/>
      <c r="Q60" s="27"/>
    </row>
    <row r="61" spans="1:17" x14ac:dyDescent="0.2">
      <c r="A61" s="6" t="s">
        <v>190</v>
      </c>
      <c r="B61" s="7" t="s">
        <v>191</v>
      </c>
      <c r="C61" s="24" t="s">
        <v>7</v>
      </c>
      <c r="D61" s="24" t="s">
        <v>109</v>
      </c>
      <c r="E61" s="24" t="s">
        <v>152</v>
      </c>
      <c r="F61" s="25" t="s">
        <v>192</v>
      </c>
      <c r="G61" s="25" t="s">
        <v>441</v>
      </c>
      <c r="H61" s="26">
        <v>100</v>
      </c>
      <c r="I61" s="25">
        <v>9</v>
      </c>
      <c r="J61" s="29">
        <v>100</v>
      </c>
      <c r="K61" s="30">
        <f t="shared" si="3"/>
        <v>0</v>
      </c>
      <c r="L61" s="31">
        <f t="shared" si="4"/>
        <v>900</v>
      </c>
      <c r="M61" s="31">
        <f t="shared" si="2"/>
        <v>0</v>
      </c>
      <c r="N61" s="32" t="s">
        <v>500</v>
      </c>
      <c r="O61" s="32" t="s">
        <v>625</v>
      </c>
      <c r="P61" s="27"/>
      <c r="Q61" s="27"/>
    </row>
    <row r="62" spans="1:17" x14ac:dyDescent="0.2">
      <c r="A62" s="6" t="s">
        <v>193</v>
      </c>
      <c r="B62" s="7" t="s">
        <v>194</v>
      </c>
      <c r="C62" s="24" t="s">
        <v>7</v>
      </c>
      <c r="D62" s="24" t="s">
        <v>109</v>
      </c>
      <c r="E62" s="24" t="s">
        <v>152</v>
      </c>
      <c r="F62" s="25" t="s">
        <v>195</v>
      </c>
      <c r="G62" s="25" t="s">
        <v>441</v>
      </c>
      <c r="H62" s="26">
        <v>124</v>
      </c>
      <c r="I62" s="25">
        <v>9</v>
      </c>
      <c r="J62" s="29">
        <v>100</v>
      </c>
      <c r="K62" s="30">
        <f t="shared" si="3"/>
        <v>24</v>
      </c>
      <c r="L62" s="31">
        <f t="shared" si="4"/>
        <v>1116</v>
      </c>
      <c r="M62" s="31">
        <f t="shared" si="2"/>
        <v>216</v>
      </c>
      <c r="N62" s="32" t="s">
        <v>501</v>
      </c>
      <c r="O62" s="32" t="s">
        <v>626</v>
      </c>
      <c r="P62" s="27"/>
      <c r="Q62" s="27"/>
    </row>
    <row r="63" spans="1:17" x14ac:dyDescent="0.2">
      <c r="A63" s="6" t="s">
        <v>196</v>
      </c>
      <c r="B63" s="7" t="s">
        <v>197</v>
      </c>
      <c r="C63" s="24" t="s">
        <v>7</v>
      </c>
      <c r="D63" s="24" t="s">
        <v>109</v>
      </c>
      <c r="E63" s="24" t="s">
        <v>152</v>
      </c>
      <c r="F63" s="25" t="s">
        <v>198</v>
      </c>
      <c r="G63" s="25" t="s">
        <v>441</v>
      </c>
      <c r="H63" s="26">
        <v>60</v>
      </c>
      <c r="I63" s="25">
        <v>9</v>
      </c>
      <c r="J63" s="29">
        <v>60</v>
      </c>
      <c r="K63" s="30">
        <f t="shared" si="3"/>
        <v>0</v>
      </c>
      <c r="L63" s="31">
        <f t="shared" si="4"/>
        <v>540</v>
      </c>
      <c r="M63" s="31">
        <f t="shared" si="2"/>
        <v>0</v>
      </c>
      <c r="N63" s="32" t="s">
        <v>502</v>
      </c>
      <c r="O63" s="32" t="s">
        <v>627</v>
      </c>
      <c r="P63" s="27"/>
      <c r="Q63" s="27"/>
    </row>
    <row r="64" spans="1:17" x14ac:dyDescent="0.2">
      <c r="A64" s="6" t="s">
        <v>199</v>
      </c>
      <c r="B64" s="7" t="s">
        <v>200</v>
      </c>
      <c r="C64" s="24" t="s">
        <v>7</v>
      </c>
      <c r="D64" s="24" t="s">
        <v>109</v>
      </c>
      <c r="E64" s="24" t="s">
        <v>152</v>
      </c>
      <c r="F64" s="25" t="s">
        <v>201</v>
      </c>
      <c r="G64" s="25" t="s">
        <v>441</v>
      </c>
      <c r="H64" s="26">
        <v>60</v>
      </c>
      <c r="I64" s="25">
        <v>9</v>
      </c>
      <c r="J64" s="29">
        <v>60</v>
      </c>
      <c r="K64" s="30">
        <f t="shared" si="3"/>
        <v>0</v>
      </c>
      <c r="L64" s="31">
        <f t="shared" si="4"/>
        <v>540</v>
      </c>
      <c r="M64" s="31">
        <f t="shared" si="2"/>
        <v>0</v>
      </c>
      <c r="N64" s="32" t="s">
        <v>503</v>
      </c>
      <c r="O64" s="32" t="s">
        <v>628</v>
      </c>
      <c r="P64" s="27"/>
      <c r="Q64" s="27"/>
    </row>
    <row r="65" spans="1:17" x14ac:dyDescent="0.2">
      <c r="A65" s="6" t="s">
        <v>202</v>
      </c>
      <c r="B65" s="7" t="s">
        <v>203</v>
      </c>
      <c r="C65" s="24" t="s">
        <v>7</v>
      </c>
      <c r="D65" s="24" t="s">
        <v>109</v>
      </c>
      <c r="E65" s="24" t="s">
        <v>152</v>
      </c>
      <c r="F65" s="25" t="s">
        <v>204</v>
      </c>
      <c r="G65" s="25" t="s">
        <v>441</v>
      </c>
      <c r="H65" s="26">
        <v>75</v>
      </c>
      <c r="I65" s="25">
        <v>9</v>
      </c>
      <c r="J65" s="29">
        <v>75</v>
      </c>
      <c r="K65" s="30">
        <f t="shared" si="3"/>
        <v>0</v>
      </c>
      <c r="L65" s="31">
        <f t="shared" si="4"/>
        <v>675</v>
      </c>
      <c r="M65" s="31">
        <f t="shared" si="2"/>
        <v>0</v>
      </c>
      <c r="N65" s="32" t="s">
        <v>504</v>
      </c>
      <c r="O65" s="32" t="s">
        <v>629</v>
      </c>
      <c r="P65" s="27"/>
      <c r="Q65" s="27"/>
    </row>
    <row r="66" spans="1:17" x14ac:dyDescent="0.2">
      <c r="A66" s="6" t="s">
        <v>205</v>
      </c>
      <c r="B66" s="7" t="s">
        <v>206</v>
      </c>
      <c r="C66" s="24" t="s">
        <v>7</v>
      </c>
      <c r="D66" s="24" t="s">
        <v>109</v>
      </c>
      <c r="E66" s="24" t="s">
        <v>207</v>
      </c>
      <c r="F66" s="25" t="s">
        <v>208</v>
      </c>
      <c r="G66" s="25" t="s">
        <v>441</v>
      </c>
      <c r="H66" s="26">
        <v>33</v>
      </c>
      <c r="I66" s="25">
        <v>14.4</v>
      </c>
      <c r="J66" s="29">
        <v>33</v>
      </c>
      <c r="K66" s="30">
        <f t="shared" si="3"/>
        <v>0</v>
      </c>
      <c r="L66" s="31">
        <f t="shared" si="4"/>
        <v>475.2</v>
      </c>
      <c r="M66" s="31">
        <f t="shared" si="2"/>
        <v>0</v>
      </c>
      <c r="N66" s="32" t="s">
        <v>505</v>
      </c>
      <c r="O66" s="32" t="s">
        <v>630</v>
      </c>
      <c r="P66" s="27"/>
      <c r="Q66" s="27"/>
    </row>
    <row r="67" spans="1:17" x14ac:dyDescent="0.2">
      <c r="A67" s="6" t="s">
        <v>209</v>
      </c>
      <c r="B67" s="7" t="s">
        <v>210</v>
      </c>
      <c r="C67" s="24" t="s">
        <v>7</v>
      </c>
      <c r="D67" s="24" t="s">
        <v>109</v>
      </c>
      <c r="E67" s="24" t="s">
        <v>207</v>
      </c>
      <c r="F67" s="25" t="s">
        <v>211</v>
      </c>
      <c r="G67" s="25" t="s">
        <v>441</v>
      </c>
      <c r="H67" s="26">
        <v>290</v>
      </c>
      <c r="I67" s="25">
        <v>14.4</v>
      </c>
      <c r="J67" s="29">
        <v>100</v>
      </c>
      <c r="K67" s="30">
        <f t="shared" si="3"/>
        <v>190</v>
      </c>
      <c r="L67" s="31">
        <f t="shared" si="4"/>
        <v>4176</v>
      </c>
      <c r="M67" s="31">
        <f t="shared" si="2"/>
        <v>2736</v>
      </c>
      <c r="N67" s="32" t="s">
        <v>506</v>
      </c>
      <c r="O67" s="32" t="s">
        <v>631</v>
      </c>
      <c r="P67" s="27"/>
      <c r="Q67" s="27"/>
    </row>
    <row r="68" spans="1:17" x14ac:dyDescent="0.2">
      <c r="A68" s="6" t="s">
        <v>212</v>
      </c>
      <c r="B68" s="7" t="s">
        <v>213</v>
      </c>
      <c r="C68" s="24" t="s">
        <v>7</v>
      </c>
      <c r="D68" s="24" t="s">
        <v>109</v>
      </c>
      <c r="E68" s="24" t="s">
        <v>207</v>
      </c>
      <c r="F68" s="25" t="s">
        <v>214</v>
      </c>
      <c r="G68" s="25" t="s">
        <v>441</v>
      </c>
      <c r="H68" s="26">
        <v>284.40000000000003</v>
      </c>
      <c r="I68" s="25">
        <v>14.4</v>
      </c>
      <c r="J68" s="29">
        <v>100</v>
      </c>
      <c r="K68" s="30">
        <f t="shared" ref="K68:K99" si="5">+H68-J68</f>
        <v>184.40000000000003</v>
      </c>
      <c r="L68" s="31">
        <f t="shared" ref="L68:L99" si="6">+I68*H68</f>
        <v>4095.3600000000006</v>
      </c>
      <c r="M68" s="31">
        <f t="shared" si="2"/>
        <v>2655.3600000000006</v>
      </c>
      <c r="N68" s="32" t="s">
        <v>507</v>
      </c>
      <c r="O68" s="32" t="s">
        <v>632</v>
      </c>
      <c r="P68" s="27"/>
      <c r="Q68" s="27"/>
    </row>
    <row r="69" spans="1:17" x14ac:dyDescent="0.2">
      <c r="A69" s="6" t="s">
        <v>215</v>
      </c>
      <c r="B69" s="7" t="s">
        <v>216</v>
      </c>
      <c r="C69" s="24" t="s">
        <v>7</v>
      </c>
      <c r="D69" s="24" t="s">
        <v>109</v>
      </c>
      <c r="E69" s="24" t="s">
        <v>207</v>
      </c>
      <c r="F69" s="25" t="s">
        <v>217</v>
      </c>
      <c r="G69" s="25" t="s">
        <v>441</v>
      </c>
      <c r="H69" s="26">
        <v>300.60000000000002</v>
      </c>
      <c r="I69" s="25">
        <v>14.4</v>
      </c>
      <c r="J69" s="29">
        <v>100</v>
      </c>
      <c r="K69" s="30">
        <f t="shared" si="5"/>
        <v>200.60000000000002</v>
      </c>
      <c r="L69" s="31">
        <f t="shared" si="6"/>
        <v>4328.6400000000003</v>
      </c>
      <c r="M69" s="31">
        <f t="shared" ref="M69:M127" si="7">+K69*I69</f>
        <v>2888.6400000000003</v>
      </c>
      <c r="N69" s="32" t="s">
        <v>508</v>
      </c>
      <c r="O69" s="32" t="s">
        <v>633</v>
      </c>
      <c r="P69" s="27"/>
      <c r="Q69" s="27"/>
    </row>
    <row r="70" spans="1:17" x14ac:dyDescent="0.2">
      <c r="A70" s="6" t="s">
        <v>218</v>
      </c>
      <c r="B70" s="7" t="s">
        <v>219</v>
      </c>
      <c r="C70" s="24" t="s">
        <v>220</v>
      </c>
      <c r="D70" s="24" t="s">
        <v>221</v>
      </c>
      <c r="E70" s="24" t="s">
        <v>221</v>
      </c>
      <c r="F70" s="25" t="s">
        <v>222</v>
      </c>
      <c r="G70" s="25" t="s">
        <v>441</v>
      </c>
      <c r="H70" s="26">
        <v>20</v>
      </c>
      <c r="I70" s="25">
        <v>13.2</v>
      </c>
      <c r="J70" s="29">
        <v>20</v>
      </c>
      <c r="K70" s="30">
        <f t="shared" si="5"/>
        <v>0</v>
      </c>
      <c r="L70" s="31">
        <f t="shared" si="6"/>
        <v>264</v>
      </c>
      <c r="M70" s="31">
        <f t="shared" si="7"/>
        <v>0</v>
      </c>
      <c r="N70" s="32" t="s">
        <v>509</v>
      </c>
      <c r="O70" s="32" t="s">
        <v>634</v>
      </c>
      <c r="P70" s="27"/>
      <c r="Q70" s="27"/>
    </row>
    <row r="71" spans="1:17" x14ac:dyDescent="0.2">
      <c r="A71" s="6" t="s">
        <v>223</v>
      </c>
      <c r="B71" s="7" t="s">
        <v>224</v>
      </c>
      <c r="C71" s="24" t="s">
        <v>220</v>
      </c>
      <c r="D71" s="24" t="s">
        <v>221</v>
      </c>
      <c r="E71" s="24" t="s">
        <v>221</v>
      </c>
      <c r="F71" s="25" t="s">
        <v>225</v>
      </c>
      <c r="G71" s="25" t="s">
        <v>441</v>
      </c>
      <c r="H71" s="26">
        <v>150</v>
      </c>
      <c r="I71" s="25">
        <v>13.2</v>
      </c>
      <c r="J71" s="29">
        <v>100</v>
      </c>
      <c r="K71" s="30">
        <f t="shared" si="5"/>
        <v>50</v>
      </c>
      <c r="L71" s="31">
        <f t="shared" si="6"/>
        <v>1980</v>
      </c>
      <c r="M71" s="31">
        <f t="shared" si="7"/>
        <v>660</v>
      </c>
      <c r="N71" s="32" t="s">
        <v>510</v>
      </c>
      <c r="O71" s="32" t="s">
        <v>635</v>
      </c>
      <c r="P71" s="27"/>
      <c r="Q71" s="27"/>
    </row>
    <row r="72" spans="1:17" x14ac:dyDescent="0.2">
      <c r="A72" s="6" t="s">
        <v>226</v>
      </c>
      <c r="B72" s="7" t="s">
        <v>227</v>
      </c>
      <c r="C72" s="24" t="s">
        <v>220</v>
      </c>
      <c r="D72" s="24" t="s">
        <v>221</v>
      </c>
      <c r="E72" s="24" t="s">
        <v>221</v>
      </c>
      <c r="F72" s="25" t="s">
        <v>228</v>
      </c>
      <c r="G72" s="25" t="s">
        <v>441</v>
      </c>
      <c r="H72" s="26">
        <v>50</v>
      </c>
      <c r="I72" s="25">
        <v>13.2</v>
      </c>
      <c r="J72" s="29">
        <v>50</v>
      </c>
      <c r="K72" s="30">
        <f t="shared" si="5"/>
        <v>0</v>
      </c>
      <c r="L72" s="31">
        <f t="shared" si="6"/>
        <v>660</v>
      </c>
      <c r="M72" s="31">
        <f t="shared" si="7"/>
        <v>0</v>
      </c>
      <c r="N72" s="32" t="s">
        <v>511</v>
      </c>
      <c r="O72" s="32" t="s">
        <v>636</v>
      </c>
      <c r="P72" s="27"/>
      <c r="Q72" s="27"/>
    </row>
    <row r="73" spans="1:17" x14ac:dyDescent="0.2">
      <c r="A73" s="6" t="s">
        <v>229</v>
      </c>
      <c r="B73" s="7" t="s">
        <v>230</v>
      </c>
      <c r="C73" s="24" t="s">
        <v>220</v>
      </c>
      <c r="D73" s="24" t="s">
        <v>231</v>
      </c>
      <c r="E73" s="24" t="s">
        <v>232</v>
      </c>
      <c r="F73" s="25" t="s">
        <v>233</v>
      </c>
      <c r="G73" s="25" t="s">
        <v>441</v>
      </c>
      <c r="H73" s="26">
        <v>458</v>
      </c>
      <c r="I73" s="25">
        <v>9.1999999999999993</v>
      </c>
      <c r="J73" s="29">
        <v>100</v>
      </c>
      <c r="K73" s="30">
        <f t="shared" si="5"/>
        <v>358</v>
      </c>
      <c r="L73" s="31">
        <f t="shared" si="6"/>
        <v>4213.5999999999995</v>
      </c>
      <c r="M73" s="31">
        <f t="shared" si="7"/>
        <v>3293.6</v>
      </c>
      <c r="N73" s="32" t="s">
        <v>512</v>
      </c>
      <c r="O73" s="32" t="s">
        <v>637</v>
      </c>
      <c r="P73" s="27"/>
      <c r="Q73" s="27"/>
    </row>
    <row r="74" spans="1:17" x14ac:dyDescent="0.2">
      <c r="A74" s="6" t="s">
        <v>234</v>
      </c>
      <c r="B74" s="7" t="s">
        <v>235</v>
      </c>
      <c r="C74" s="24" t="s">
        <v>220</v>
      </c>
      <c r="D74" s="24" t="s">
        <v>231</v>
      </c>
      <c r="E74" s="24" t="s">
        <v>232</v>
      </c>
      <c r="F74" s="25" t="s">
        <v>236</v>
      </c>
      <c r="G74" s="25" t="s">
        <v>441</v>
      </c>
      <c r="H74" s="26">
        <v>498</v>
      </c>
      <c r="I74" s="25">
        <v>9.1999999999999993</v>
      </c>
      <c r="J74" s="29">
        <v>100</v>
      </c>
      <c r="K74" s="30">
        <f t="shared" si="5"/>
        <v>398</v>
      </c>
      <c r="L74" s="31">
        <f t="shared" si="6"/>
        <v>4581.5999999999995</v>
      </c>
      <c r="M74" s="31">
        <f t="shared" si="7"/>
        <v>3661.6</v>
      </c>
      <c r="N74" s="32" t="s">
        <v>513</v>
      </c>
      <c r="O74" s="32" t="s">
        <v>638</v>
      </c>
      <c r="P74" s="27"/>
      <c r="Q74" s="27"/>
    </row>
    <row r="75" spans="1:17" x14ac:dyDescent="0.2">
      <c r="A75" s="6" t="s">
        <v>237</v>
      </c>
      <c r="B75" s="7" t="s">
        <v>238</v>
      </c>
      <c r="C75" s="24" t="s">
        <v>220</v>
      </c>
      <c r="D75" s="24" t="s">
        <v>231</v>
      </c>
      <c r="E75" s="24" t="s">
        <v>232</v>
      </c>
      <c r="F75" s="25" t="s">
        <v>239</v>
      </c>
      <c r="G75" s="25" t="s">
        <v>441</v>
      </c>
      <c r="H75" s="26">
        <v>415</v>
      </c>
      <c r="I75" s="25">
        <v>9.1999999999999993</v>
      </c>
      <c r="J75" s="29">
        <v>100</v>
      </c>
      <c r="K75" s="30">
        <f t="shared" si="5"/>
        <v>315</v>
      </c>
      <c r="L75" s="31">
        <f t="shared" si="6"/>
        <v>3817.9999999999995</v>
      </c>
      <c r="M75" s="31">
        <f t="shared" si="7"/>
        <v>2898</v>
      </c>
      <c r="N75" s="32" t="s">
        <v>514</v>
      </c>
      <c r="O75" s="32" t="s">
        <v>639</v>
      </c>
      <c r="P75" s="27"/>
      <c r="Q75" s="27"/>
    </row>
    <row r="76" spans="1:17" x14ac:dyDescent="0.2">
      <c r="A76" s="6" t="s">
        <v>240</v>
      </c>
      <c r="B76" s="7" t="s">
        <v>241</v>
      </c>
      <c r="C76" s="24" t="s">
        <v>220</v>
      </c>
      <c r="D76" s="24" t="s">
        <v>231</v>
      </c>
      <c r="E76" s="24" t="s">
        <v>232</v>
      </c>
      <c r="F76" s="25" t="s">
        <v>242</v>
      </c>
      <c r="G76" s="25" t="s">
        <v>441</v>
      </c>
      <c r="H76" s="26">
        <v>389</v>
      </c>
      <c r="I76" s="25">
        <v>9.1999999999999993</v>
      </c>
      <c r="J76" s="29">
        <v>100</v>
      </c>
      <c r="K76" s="30">
        <f t="shared" si="5"/>
        <v>289</v>
      </c>
      <c r="L76" s="31">
        <f t="shared" si="6"/>
        <v>3578.7999999999997</v>
      </c>
      <c r="M76" s="31">
        <f t="shared" si="7"/>
        <v>2658.7999999999997</v>
      </c>
      <c r="N76" s="32" t="s">
        <v>515</v>
      </c>
      <c r="O76" s="32" t="s">
        <v>640</v>
      </c>
      <c r="P76" s="27"/>
      <c r="Q76" s="27"/>
    </row>
    <row r="77" spans="1:17" x14ac:dyDescent="0.2">
      <c r="A77" s="6" t="s">
        <v>243</v>
      </c>
      <c r="B77" s="7" t="s">
        <v>244</v>
      </c>
      <c r="C77" s="24" t="s">
        <v>220</v>
      </c>
      <c r="D77" s="24" t="s">
        <v>231</v>
      </c>
      <c r="E77" s="24" t="s">
        <v>232</v>
      </c>
      <c r="F77" s="25" t="s">
        <v>245</v>
      </c>
      <c r="G77" s="25" t="s">
        <v>441</v>
      </c>
      <c r="H77" s="26">
        <v>298</v>
      </c>
      <c r="I77" s="25">
        <v>9.1999999999999993</v>
      </c>
      <c r="J77" s="29">
        <v>100</v>
      </c>
      <c r="K77" s="30">
        <f t="shared" si="5"/>
        <v>198</v>
      </c>
      <c r="L77" s="31">
        <f t="shared" si="6"/>
        <v>2741.6</v>
      </c>
      <c r="M77" s="31">
        <f t="shared" si="7"/>
        <v>1821.6</v>
      </c>
      <c r="N77" s="32" t="s">
        <v>516</v>
      </c>
      <c r="O77" s="32" t="s">
        <v>641</v>
      </c>
      <c r="P77" s="27"/>
      <c r="Q77" s="27"/>
    </row>
    <row r="78" spans="1:17" x14ac:dyDescent="0.2">
      <c r="A78" s="6" t="s">
        <v>246</v>
      </c>
      <c r="B78" s="7" t="s">
        <v>247</v>
      </c>
      <c r="C78" s="24" t="s">
        <v>220</v>
      </c>
      <c r="D78" s="24" t="s">
        <v>248</v>
      </c>
      <c r="E78" s="24" t="s">
        <v>249</v>
      </c>
      <c r="F78" s="25" t="s">
        <v>250</v>
      </c>
      <c r="G78" s="25" t="s">
        <v>441</v>
      </c>
      <c r="H78" s="26">
        <v>183</v>
      </c>
      <c r="I78" s="25">
        <v>16.7</v>
      </c>
      <c r="J78" s="29">
        <v>100</v>
      </c>
      <c r="K78" s="30">
        <f t="shared" si="5"/>
        <v>83</v>
      </c>
      <c r="L78" s="31">
        <f t="shared" si="6"/>
        <v>3056.1</v>
      </c>
      <c r="M78" s="31">
        <f t="shared" si="7"/>
        <v>1386.1</v>
      </c>
      <c r="N78" s="32" t="s">
        <v>517</v>
      </c>
      <c r="O78" s="32" t="s">
        <v>642</v>
      </c>
      <c r="P78" s="27"/>
      <c r="Q78" s="27"/>
    </row>
    <row r="79" spans="1:17" x14ac:dyDescent="0.2">
      <c r="A79" s="6" t="s">
        <v>251</v>
      </c>
      <c r="B79" s="7" t="s">
        <v>252</v>
      </c>
      <c r="C79" s="24" t="s">
        <v>220</v>
      </c>
      <c r="D79" s="24" t="s">
        <v>248</v>
      </c>
      <c r="E79" s="24" t="s">
        <v>249</v>
      </c>
      <c r="F79" s="25" t="s">
        <v>253</v>
      </c>
      <c r="G79" s="25" t="s">
        <v>441</v>
      </c>
      <c r="H79" s="26">
        <v>199</v>
      </c>
      <c r="I79" s="25">
        <v>16.7</v>
      </c>
      <c r="J79" s="29">
        <v>100</v>
      </c>
      <c r="K79" s="30">
        <f t="shared" si="5"/>
        <v>99</v>
      </c>
      <c r="L79" s="31">
        <f t="shared" si="6"/>
        <v>3323.2999999999997</v>
      </c>
      <c r="M79" s="31">
        <f t="shared" si="7"/>
        <v>1653.3</v>
      </c>
      <c r="N79" s="32" t="s">
        <v>518</v>
      </c>
      <c r="O79" s="32" t="s">
        <v>643</v>
      </c>
      <c r="P79" s="27"/>
      <c r="Q79" s="27"/>
    </row>
    <row r="80" spans="1:17" x14ac:dyDescent="0.2">
      <c r="A80" s="6" t="s">
        <v>254</v>
      </c>
      <c r="B80" s="7" t="s">
        <v>255</v>
      </c>
      <c r="C80" s="24" t="s">
        <v>220</v>
      </c>
      <c r="D80" s="24" t="s">
        <v>248</v>
      </c>
      <c r="E80" s="24" t="s">
        <v>249</v>
      </c>
      <c r="F80" s="25" t="s">
        <v>256</v>
      </c>
      <c r="G80" s="25" t="s">
        <v>441</v>
      </c>
      <c r="H80" s="26">
        <v>54</v>
      </c>
      <c r="I80" s="25">
        <v>16.7</v>
      </c>
      <c r="J80" s="29">
        <v>54</v>
      </c>
      <c r="K80" s="30">
        <f t="shared" si="5"/>
        <v>0</v>
      </c>
      <c r="L80" s="31">
        <f t="shared" si="6"/>
        <v>901.8</v>
      </c>
      <c r="M80" s="31">
        <f t="shared" si="7"/>
        <v>0</v>
      </c>
      <c r="N80" s="32" t="s">
        <v>519</v>
      </c>
      <c r="O80" s="32" t="s">
        <v>644</v>
      </c>
      <c r="P80" s="27"/>
      <c r="Q80" s="27"/>
    </row>
    <row r="81" spans="1:17" x14ac:dyDescent="0.2">
      <c r="A81" s="6" t="s">
        <v>257</v>
      </c>
      <c r="B81" s="7" t="s">
        <v>258</v>
      </c>
      <c r="C81" s="24" t="s">
        <v>220</v>
      </c>
      <c r="D81" s="24" t="s">
        <v>248</v>
      </c>
      <c r="E81" s="24" t="s">
        <v>249</v>
      </c>
      <c r="F81" s="25" t="s">
        <v>259</v>
      </c>
      <c r="G81" s="25" t="s">
        <v>441</v>
      </c>
      <c r="H81" s="26">
        <v>47</v>
      </c>
      <c r="I81" s="25">
        <v>16.7</v>
      </c>
      <c r="J81" s="29">
        <v>47</v>
      </c>
      <c r="K81" s="30">
        <f t="shared" si="5"/>
        <v>0</v>
      </c>
      <c r="L81" s="31">
        <f t="shared" si="6"/>
        <v>784.9</v>
      </c>
      <c r="M81" s="31">
        <f t="shared" si="7"/>
        <v>0</v>
      </c>
      <c r="N81" s="32" t="s">
        <v>520</v>
      </c>
      <c r="O81" s="32" t="s">
        <v>645</v>
      </c>
      <c r="P81" s="27"/>
      <c r="Q81" s="27"/>
    </row>
    <row r="82" spans="1:17" x14ac:dyDescent="0.2">
      <c r="A82" s="6" t="s">
        <v>260</v>
      </c>
      <c r="B82" s="7" t="s">
        <v>261</v>
      </c>
      <c r="C82" s="24" t="s">
        <v>220</v>
      </c>
      <c r="D82" s="24" t="s">
        <v>248</v>
      </c>
      <c r="E82" s="24" t="s">
        <v>249</v>
      </c>
      <c r="F82" s="25" t="s">
        <v>262</v>
      </c>
      <c r="G82" s="25" t="s">
        <v>441</v>
      </c>
      <c r="H82" s="26">
        <v>267</v>
      </c>
      <c r="I82" s="25">
        <v>16.7</v>
      </c>
      <c r="J82" s="29">
        <v>100</v>
      </c>
      <c r="K82" s="30">
        <f t="shared" si="5"/>
        <v>167</v>
      </c>
      <c r="L82" s="31">
        <f t="shared" si="6"/>
        <v>4458.8999999999996</v>
      </c>
      <c r="M82" s="31">
        <f t="shared" si="7"/>
        <v>2788.9</v>
      </c>
      <c r="N82" s="32" t="s">
        <v>521</v>
      </c>
      <c r="O82" s="32" t="s">
        <v>646</v>
      </c>
      <c r="P82" s="27"/>
      <c r="Q82" s="27"/>
    </row>
    <row r="83" spans="1:17" x14ac:dyDescent="0.2">
      <c r="A83" s="6" t="s">
        <v>263</v>
      </c>
      <c r="B83" s="7" t="s">
        <v>264</v>
      </c>
      <c r="C83" s="24" t="s">
        <v>220</v>
      </c>
      <c r="D83" s="24" t="s">
        <v>248</v>
      </c>
      <c r="E83" s="24" t="s">
        <v>249</v>
      </c>
      <c r="F83" s="25" t="s">
        <v>265</v>
      </c>
      <c r="G83" s="25" t="s">
        <v>441</v>
      </c>
      <c r="H83" s="26">
        <v>306</v>
      </c>
      <c r="I83" s="25">
        <v>16.7</v>
      </c>
      <c r="J83" s="29">
        <v>100</v>
      </c>
      <c r="K83" s="30">
        <f t="shared" si="5"/>
        <v>206</v>
      </c>
      <c r="L83" s="31">
        <f t="shared" si="6"/>
        <v>5110.2</v>
      </c>
      <c r="M83" s="31">
        <f t="shared" si="7"/>
        <v>3440.2</v>
      </c>
      <c r="N83" s="32" t="s">
        <v>522</v>
      </c>
      <c r="O83" s="32" t="s">
        <v>647</v>
      </c>
      <c r="P83" s="27"/>
      <c r="Q83" s="27"/>
    </row>
    <row r="84" spans="1:17" x14ac:dyDescent="0.2">
      <c r="A84" s="6" t="s">
        <v>266</v>
      </c>
      <c r="B84" s="7" t="s">
        <v>267</v>
      </c>
      <c r="C84" s="24" t="s">
        <v>268</v>
      </c>
      <c r="D84" s="24" t="s">
        <v>269</v>
      </c>
      <c r="E84" s="24" t="s">
        <v>270</v>
      </c>
      <c r="F84" s="25" t="s">
        <v>271</v>
      </c>
      <c r="G84" s="25" t="s">
        <v>441</v>
      </c>
      <c r="H84" s="26">
        <v>999</v>
      </c>
      <c r="I84" s="25">
        <v>8.4</v>
      </c>
      <c r="J84" s="29">
        <v>100</v>
      </c>
      <c r="K84" s="30">
        <f t="shared" si="5"/>
        <v>899</v>
      </c>
      <c r="L84" s="31">
        <f t="shared" si="6"/>
        <v>8391.6</v>
      </c>
      <c r="M84" s="31">
        <f t="shared" si="7"/>
        <v>7551.6</v>
      </c>
      <c r="N84" s="32" t="s">
        <v>523</v>
      </c>
      <c r="O84" s="32" t="s">
        <v>648</v>
      </c>
      <c r="P84" s="27"/>
      <c r="Q84" s="27"/>
    </row>
    <row r="85" spans="1:17" x14ac:dyDescent="0.2">
      <c r="A85" s="6" t="s">
        <v>272</v>
      </c>
      <c r="B85" s="7" t="s">
        <v>273</v>
      </c>
      <c r="C85" s="24" t="s">
        <v>268</v>
      </c>
      <c r="D85" s="24" t="s">
        <v>269</v>
      </c>
      <c r="E85" s="24" t="s">
        <v>270</v>
      </c>
      <c r="F85" s="25" t="s">
        <v>274</v>
      </c>
      <c r="G85" s="25" t="s">
        <v>441</v>
      </c>
      <c r="H85" s="26">
        <v>782.1</v>
      </c>
      <c r="I85" s="25">
        <v>8.4</v>
      </c>
      <c r="J85" s="29">
        <v>100</v>
      </c>
      <c r="K85" s="30">
        <f t="shared" si="5"/>
        <v>682.1</v>
      </c>
      <c r="L85" s="31">
        <f t="shared" si="6"/>
        <v>6569.64</v>
      </c>
      <c r="M85" s="31">
        <f t="shared" si="7"/>
        <v>5729.64</v>
      </c>
      <c r="N85" s="32" t="s">
        <v>524</v>
      </c>
      <c r="O85" s="32" t="s">
        <v>649</v>
      </c>
      <c r="P85" s="27"/>
      <c r="Q85" s="27"/>
    </row>
    <row r="86" spans="1:17" x14ac:dyDescent="0.2">
      <c r="A86" s="6" t="s">
        <v>275</v>
      </c>
      <c r="B86" s="7" t="s">
        <v>276</v>
      </c>
      <c r="C86" s="24" t="s">
        <v>268</v>
      </c>
      <c r="D86" s="24" t="s">
        <v>269</v>
      </c>
      <c r="E86" s="24" t="s">
        <v>270</v>
      </c>
      <c r="F86" s="25" t="s">
        <v>277</v>
      </c>
      <c r="G86" s="25" t="s">
        <v>441</v>
      </c>
      <c r="H86" s="26">
        <v>771.30000000000007</v>
      </c>
      <c r="I86" s="25">
        <v>8.4</v>
      </c>
      <c r="J86" s="29">
        <v>100</v>
      </c>
      <c r="K86" s="30">
        <f t="shared" si="5"/>
        <v>671.30000000000007</v>
      </c>
      <c r="L86" s="31">
        <f t="shared" si="6"/>
        <v>6478.920000000001</v>
      </c>
      <c r="M86" s="31">
        <f t="shared" si="7"/>
        <v>5638.920000000001</v>
      </c>
      <c r="N86" s="32" t="s">
        <v>525</v>
      </c>
      <c r="O86" s="32"/>
      <c r="P86" s="27"/>
      <c r="Q86" s="27"/>
    </row>
    <row r="87" spans="1:17" x14ac:dyDescent="0.2">
      <c r="A87" s="6" t="s">
        <v>278</v>
      </c>
      <c r="B87" s="7" t="s">
        <v>279</v>
      </c>
      <c r="C87" s="24" t="s">
        <v>268</v>
      </c>
      <c r="D87" s="24" t="s">
        <v>269</v>
      </c>
      <c r="E87" s="24" t="s">
        <v>270</v>
      </c>
      <c r="F87" s="25" t="s">
        <v>280</v>
      </c>
      <c r="G87" s="25" t="s">
        <v>441</v>
      </c>
      <c r="H87" s="26">
        <v>756.9</v>
      </c>
      <c r="I87" s="25">
        <v>8.4</v>
      </c>
      <c r="J87" s="29">
        <v>100</v>
      </c>
      <c r="K87" s="30">
        <f t="shared" si="5"/>
        <v>656.9</v>
      </c>
      <c r="L87" s="31">
        <f t="shared" si="6"/>
        <v>6357.96</v>
      </c>
      <c r="M87" s="31">
        <f t="shared" si="7"/>
        <v>5517.96</v>
      </c>
      <c r="N87" s="32" t="s">
        <v>526</v>
      </c>
      <c r="O87" s="32" t="s">
        <v>650</v>
      </c>
      <c r="P87" s="27"/>
      <c r="Q87" s="27"/>
    </row>
    <row r="88" spans="1:17" x14ac:dyDescent="0.2">
      <c r="A88" s="6" t="s">
        <v>281</v>
      </c>
      <c r="B88" s="7" t="s">
        <v>282</v>
      </c>
      <c r="C88" s="24" t="s">
        <v>268</v>
      </c>
      <c r="D88" s="24" t="s">
        <v>283</v>
      </c>
      <c r="E88" s="24" t="s">
        <v>284</v>
      </c>
      <c r="F88" s="25" t="s">
        <v>285</v>
      </c>
      <c r="G88" s="25" t="s">
        <v>441</v>
      </c>
      <c r="H88" s="26">
        <v>2558</v>
      </c>
      <c r="I88" s="25">
        <v>9.6</v>
      </c>
      <c r="J88" s="29">
        <v>100</v>
      </c>
      <c r="K88" s="30">
        <f t="shared" si="5"/>
        <v>2458</v>
      </c>
      <c r="L88" s="31">
        <f t="shared" si="6"/>
        <v>24556.799999999999</v>
      </c>
      <c r="M88" s="31">
        <f t="shared" si="7"/>
        <v>23596.799999999999</v>
      </c>
      <c r="N88" s="32" t="s">
        <v>527</v>
      </c>
      <c r="O88" s="32" t="s">
        <v>651</v>
      </c>
      <c r="P88" s="27"/>
      <c r="Q88" s="27"/>
    </row>
    <row r="89" spans="1:17" x14ac:dyDescent="0.2">
      <c r="A89" s="6" t="s">
        <v>286</v>
      </c>
      <c r="B89" s="7" t="s">
        <v>287</v>
      </c>
      <c r="C89" s="24" t="s">
        <v>268</v>
      </c>
      <c r="D89" s="24" t="s">
        <v>283</v>
      </c>
      <c r="E89" s="24" t="s">
        <v>284</v>
      </c>
      <c r="F89" s="25" t="s">
        <v>288</v>
      </c>
      <c r="G89" s="25" t="s">
        <v>441</v>
      </c>
      <c r="H89" s="26">
        <v>739</v>
      </c>
      <c r="I89" s="25">
        <v>9.6</v>
      </c>
      <c r="J89" s="29">
        <v>100</v>
      </c>
      <c r="K89" s="30">
        <f t="shared" si="5"/>
        <v>639</v>
      </c>
      <c r="L89" s="31">
        <f t="shared" si="6"/>
        <v>7094.4</v>
      </c>
      <c r="M89" s="31">
        <f t="shared" si="7"/>
        <v>6134.4</v>
      </c>
      <c r="N89" s="32" t="s">
        <v>528</v>
      </c>
      <c r="O89" s="32" t="s">
        <v>652</v>
      </c>
      <c r="P89" s="27"/>
      <c r="Q89" s="27"/>
    </row>
    <row r="90" spans="1:17" x14ac:dyDescent="0.2">
      <c r="A90" s="6" t="s">
        <v>289</v>
      </c>
      <c r="B90" s="7" t="s">
        <v>290</v>
      </c>
      <c r="C90" s="24" t="s">
        <v>268</v>
      </c>
      <c r="D90" s="24" t="s">
        <v>283</v>
      </c>
      <c r="E90" s="24" t="s">
        <v>284</v>
      </c>
      <c r="F90" s="25" t="s">
        <v>291</v>
      </c>
      <c r="G90" s="25" t="s">
        <v>441</v>
      </c>
      <c r="H90" s="26">
        <v>6127</v>
      </c>
      <c r="I90" s="25">
        <v>9.6</v>
      </c>
      <c r="J90" s="29">
        <v>100</v>
      </c>
      <c r="K90" s="30">
        <f t="shared" si="5"/>
        <v>6027</v>
      </c>
      <c r="L90" s="31">
        <f t="shared" si="6"/>
        <v>58819.199999999997</v>
      </c>
      <c r="M90" s="31">
        <f t="shared" si="7"/>
        <v>57859.199999999997</v>
      </c>
      <c r="N90" s="32" t="s">
        <v>529</v>
      </c>
      <c r="O90" s="32" t="s">
        <v>653</v>
      </c>
      <c r="P90" s="27"/>
      <c r="Q90" s="27"/>
    </row>
    <row r="91" spans="1:17" x14ac:dyDescent="0.2">
      <c r="A91" s="6" t="s">
        <v>292</v>
      </c>
      <c r="B91" s="7" t="s">
        <v>293</v>
      </c>
      <c r="C91" s="24" t="s">
        <v>268</v>
      </c>
      <c r="D91" s="24" t="s">
        <v>283</v>
      </c>
      <c r="E91" s="24" t="s">
        <v>284</v>
      </c>
      <c r="F91" s="25" t="s">
        <v>294</v>
      </c>
      <c r="G91" s="25" t="s">
        <v>441</v>
      </c>
      <c r="H91" s="26">
        <v>5014</v>
      </c>
      <c r="I91" s="25">
        <v>9.6</v>
      </c>
      <c r="J91" s="29">
        <v>100</v>
      </c>
      <c r="K91" s="30">
        <f t="shared" si="5"/>
        <v>4914</v>
      </c>
      <c r="L91" s="31">
        <f t="shared" si="6"/>
        <v>48134.400000000001</v>
      </c>
      <c r="M91" s="31">
        <f t="shared" si="7"/>
        <v>47174.400000000001</v>
      </c>
      <c r="N91" s="32" t="s">
        <v>530</v>
      </c>
      <c r="O91" s="32" t="s">
        <v>654</v>
      </c>
      <c r="P91" s="27"/>
      <c r="Q91" s="27"/>
    </row>
    <row r="92" spans="1:17" x14ac:dyDescent="0.2">
      <c r="A92" s="6" t="s">
        <v>295</v>
      </c>
      <c r="B92" s="7" t="s">
        <v>296</v>
      </c>
      <c r="C92" s="24" t="s">
        <v>268</v>
      </c>
      <c r="D92" s="24" t="s">
        <v>283</v>
      </c>
      <c r="E92" s="24" t="s">
        <v>284</v>
      </c>
      <c r="F92" s="25" t="s">
        <v>297</v>
      </c>
      <c r="G92" s="25" t="s">
        <v>441</v>
      </c>
      <c r="H92" s="26">
        <v>4481</v>
      </c>
      <c r="I92" s="25">
        <v>9.6</v>
      </c>
      <c r="J92" s="29">
        <v>100</v>
      </c>
      <c r="K92" s="30">
        <f t="shared" si="5"/>
        <v>4381</v>
      </c>
      <c r="L92" s="31">
        <f t="shared" si="6"/>
        <v>43017.599999999999</v>
      </c>
      <c r="M92" s="31">
        <f t="shared" si="7"/>
        <v>42057.599999999999</v>
      </c>
      <c r="N92" s="32" t="s">
        <v>531</v>
      </c>
      <c r="O92" s="32" t="s">
        <v>655</v>
      </c>
      <c r="P92" s="27"/>
      <c r="Q92" s="27"/>
    </row>
    <row r="93" spans="1:17" x14ac:dyDescent="0.2">
      <c r="A93" s="6" t="s">
        <v>298</v>
      </c>
      <c r="B93" s="7" t="s">
        <v>299</v>
      </c>
      <c r="C93" s="24" t="s">
        <v>268</v>
      </c>
      <c r="D93" s="24" t="s">
        <v>283</v>
      </c>
      <c r="E93" s="24" t="s">
        <v>284</v>
      </c>
      <c r="F93" s="25" t="s">
        <v>300</v>
      </c>
      <c r="G93" s="25" t="s">
        <v>441</v>
      </c>
      <c r="H93" s="26">
        <v>4386</v>
      </c>
      <c r="I93" s="25">
        <v>9.6</v>
      </c>
      <c r="J93" s="29">
        <v>100</v>
      </c>
      <c r="K93" s="30">
        <f t="shared" si="5"/>
        <v>4286</v>
      </c>
      <c r="L93" s="31">
        <f t="shared" si="6"/>
        <v>42105.599999999999</v>
      </c>
      <c r="M93" s="31">
        <f t="shared" si="7"/>
        <v>41145.599999999999</v>
      </c>
      <c r="N93" s="32" t="s">
        <v>532</v>
      </c>
      <c r="O93" s="32" t="s">
        <v>656</v>
      </c>
      <c r="P93" s="27"/>
      <c r="Q93" s="27"/>
    </row>
    <row r="94" spans="1:17" x14ac:dyDescent="0.2">
      <c r="A94" s="6" t="s">
        <v>301</v>
      </c>
      <c r="B94" s="7" t="s">
        <v>302</v>
      </c>
      <c r="C94" s="24" t="s">
        <v>268</v>
      </c>
      <c r="D94" s="24" t="s">
        <v>283</v>
      </c>
      <c r="E94" s="24" t="s">
        <v>284</v>
      </c>
      <c r="F94" s="25" t="s">
        <v>303</v>
      </c>
      <c r="G94" s="25" t="s">
        <v>441</v>
      </c>
      <c r="H94" s="26">
        <v>3743</v>
      </c>
      <c r="I94" s="25">
        <v>9.6</v>
      </c>
      <c r="J94" s="29">
        <v>100</v>
      </c>
      <c r="K94" s="30">
        <f t="shared" si="5"/>
        <v>3643</v>
      </c>
      <c r="L94" s="31">
        <f t="shared" si="6"/>
        <v>35932.799999999996</v>
      </c>
      <c r="M94" s="31">
        <f t="shared" si="7"/>
        <v>34972.799999999996</v>
      </c>
      <c r="N94" s="32" t="s">
        <v>533</v>
      </c>
      <c r="O94" s="32" t="s">
        <v>657</v>
      </c>
      <c r="P94" s="27"/>
      <c r="Q94" s="27"/>
    </row>
    <row r="95" spans="1:17" x14ac:dyDescent="0.2">
      <c r="A95" s="6" t="s">
        <v>304</v>
      </c>
      <c r="B95" s="7" t="s">
        <v>305</v>
      </c>
      <c r="C95" s="24" t="s">
        <v>268</v>
      </c>
      <c r="D95" s="24" t="s">
        <v>283</v>
      </c>
      <c r="E95" s="24" t="s">
        <v>306</v>
      </c>
      <c r="F95" s="25" t="s">
        <v>307</v>
      </c>
      <c r="G95" s="25" t="s">
        <v>441</v>
      </c>
      <c r="H95" s="26">
        <v>2922</v>
      </c>
      <c r="I95" s="25">
        <v>9.6</v>
      </c>
      <c r="J95" s="29">
        <v>100</v>
      </c>
      <c r="K95" s="30">
        <f t="shared" si="5"/>
        <v>2822</v>
      </c>
      <c r="L95" s="31">
        <f t="shared" si="6"/>
        <v>28051.200000000001</v>
      </c>
      <c r="M95" s="31">
        <f t="shared" si="7"/>
        <v>27091.200000000001</v>
      </c>
      <c r="N95" s="32" t="s">
        <v>534</v>
      </c>
      <c r="O95" s="32" t="s">
        <v>658</v>
      </c>
      <c r="P95" s="27"/>
      <c r="Q95" s="27"/>
    </row>
    <row r="96" spans="1:17" x14ac:dyDescent="0.2">
      <c r="A96" s="6" t="s">
        <v>308</v>
      </c>
      <c r="B96" s="7" t="s">
        <v>309</v>
      </c>
      <c r="C96" s="24" t="s">
        <v>268</v>
      </c>
      <c r="D96" s="24" t="s">
        <v>283</v>
      </c>
      <c r="E96" s="24" t="s">
        <v>306</v>
      </c>
      <c r="F96" s="25" t="s">
        <v>310</v>
      </c>
      <c r="G96" s="25" t="s">
        <v>441</v>
      </c>
      <c r="H96" s="26">
        <v>1730</v>
      </c>
      <c r="I96" s="25">
        <v>9.6</v>
      </c>
      <c r="J96" s="29">
        <v>100</v>
      </c>
      <c r="K96" s="30">
        <f t="shared" si="5"/>
        <v>1630</v>
      </c>
      <c r="L96" s="31">
        <f t="shared" si="6"/>
        <v>16608</v>
      </c>
      <c r="M96" s="31">
        <f t="shared" si="7"/>
        <v>15648</v>
      </c>
      <c r="N96" s="32" t="s">
        <v>535</v>
      </c>
      <c r="O96" s="32" t="s">
        <v>659</v>
      </c>
      <c r="P96" s="27"/>
      <c r="Q96" s="27"/>
    </row>
    <row r="97" spans="1:17" x14ac:dyDescent="0.2">
      <c r="A97" s="6" t="s">
        <v>311</v>
      </c>
      <c r="B97" s="7" t="s">
        <v>312</v>
      </c>
      <c r="C97" s="24" t="s">
        <v>268</v>
      </c>
      <c r="D97" s="24" t="s">
        <v>283</v>
      </c>
      <c r="E97" s="24" t="s">
        <v>306</v>
      </c>
      <c r="F97" s="25" t="s">
        <v>313</v>
      </c>
      <c r="G97" s="25" t="s">
        <v>441</v>
      </c>
      <c r="H97" s="26">
        <v>861</v>
      </c>
      <c r="I97" s="25">
        <v>9.6</v>
      </c>
      <c r="J97" s="29">
        <v>100</v>
      </c>
      <c r="K97" s="30">
        <f t="shared" si="5"/>
        <v>761</v>
      </c>
      <c r="L97" s="31">
        <f t="shared" si="6"/>
        <v>8265.6</v>
      </c>
      <c r="M97" s="31">
        <f t="shared" si="7"/>
        <v>7305.5999999999995</v>
      </c>
      <c r="N97" s="32" t="s">
        <v>536</v>
      </c>
      <c r="O97" s="32" t="s">
        <v>660</v>
      </c>
      <c r="P97" s="27"/>
      <c r="Q97" s="27"/>
    </row>
    <row r="98" spans="1:17" x14ac:dyDescent="0.2">
      <c r="A98" s="6" t="s">
        <v>314</v>
      </c>
      <c r="B98" s="7" t="s">
        <v>315</v>
      </c>
      <c r="C98" s="24" t="s">
        <v>268</v>
      </c>
      <c r="D98" s="24" t="s">
        <v>283</v>
      </c>
      <c r="E98" s="24" t="s">
        <v>306</v>
      </c>
      <c r="F98" s="25" t="s">
        <v>316</v>
      </c>
      <c r="G98" s="25" t="s">
        <v>441</v>
      </c>
      <c r="H98" s="26">
        <v>2946</v>
      </c>
      <c r="I98" s="25">
        <v>9.6</v>
      </c>
      <c r="J98" s="29">
        <v>100</v>
      </c>
      <c r="K98" s="30">
        <f t="shared" si="5"/>
        <v>2846</v>
      </c>
      <c r="L98" s="31">
        <f t="shared" si="6"/>
        <v>28281.599999999999</v>
      </c>
      <c r="M98" s="31">
        <f t="shared" si="7"/>
        <v>27321.599999999999</v>
      </c>
      <c r="N98" s="32" t="s">
        <v>537</v>
      </c>
      <c r="O98" s="32" t="s">
        <v>661</v>
      </c>
      <c r="P98" s="27"/>
      <c r="Q98" s="27"/>
    </row>
    <row r="99" spans="1:17" x14ac:dyDescent="0.2">
      <c r="A99" s="6" t="s">
        <v>317</v>
      </c>
      <c r="B99" s="7" t="s">
        <v>318</v>
      </c>
      <c r="C99" s="24" t="s">
        <v>268</v>
      </c>
      <c r="D99" s="24" t="s">
        <v>283</v>
      </c>
      <c r="E99" s="24" t="s">
        <v>306</v>
      </c>
      <c r="F99" s="25" t="s">
        <v>319</v>
      </c>
      <c r="G99" s="25" t="s">
        <v>441</v>
      </c>
      <c r="H99" s="26">
        <v>2746</v>
      </c>
      <c r="I99" s="25">
        <v>9.6</v>
      </c>
      <c r="J99" s="29">
        <v>100</v>
      </c>
      <c r="K99" s="30">
        <f t="shared" si="5"/>
        <v>2646</v>
      </c>
      <c r="L99" s="31">
        <f t="shared" si="6"/>
        <v>26361.599999999999</v>
      </c>
      <c r="M99" s="31">
        <f t="shared" si="7"/>
        <v>25401.599999999999</v>
      </c>
      <c r="N99" s="32" t="s">
        <v>538</v>
      </c>
      <c r="O99" s="32" t="s">
        <v>662</v>
      </c>
      <c r="P99" s="27"/>
      <c r="Q99" s="27"/>
    </row>
    <row r="100" spans="1:17" x14ac:dyDescent="0.2">
      <c r="A100" s="6" t="s">
        <v>320</v>
      </c>
      <c r="B100" s="7" t="s">
        <v>321</v>
      </c>
      <c r="C100" s="24" t="s">
        <v>268</v>
      </c>
      <c r="D100" s="24" t="s">
        <v>283</v>
      </c>
      <c r="E100" s="24" t="s">
        <v>306</v>
      </c>
      <c r="F100" s="25" t="s">
        <v>322</v>
      </c>
      <c r="G100" s="25" t="s">
        <v>441</v>
      </c>
      <c r="H100" s="26">
        <v>1669</v>
      </c>
      <c r="I100" s="25">
        <v>9.6</v>
      </c>
      <c r="J100" s="29">
        <v>100</v>
      </c>
      <c r="K100" s="30">
        <f t="shared" ref="K100:K127" si="8">+H100-J100</f>
        <v>1569</v>
      </c>
      <c r="L100" s="31">
        <f t="shared" ref="L100:L127" si="9">+I100*H100</f>
        <v>16022.4</v>
      </c>
      <c r="M100" s="31">
        <f t="shared" si="7"/>
        <v>15062.4</v>
      </c>
      <c r="N100" s="32" t="s">
        <v>539</v>
      </c>
      <c r="O100" s="32" t="s">
        <v>663</v>
      </c>
      <c r="P100" s="27"/>
      <c r="Q100" s="27"/>
    </row>
    <row r="101" spans="1:17" x14ac:dyDescent="0.2">
      <c r="A101" s="6" t="s">
        <v>323</v>
      </c>
      <c r="B101" s="7" t="s">
        <v>324</v>
      </c>
      <c r="C101" s="24" t="s">
        <v>268</v>
      </c>
      <c r="D101" s="24" t="s">
        <v>283</v>
      </c>
      <c r="E101" s="24" t="s">
        <v>306</v>
      </c>
      <c r="F101" s="25" t="s">
        <v>325</v>
      </c>
      <c r="G101" s="25" t="s">
        <v>441</v>
      </c>
      <c r="H101" s="26">
        <v>5436</v>
      </c>
      <c r="I101" s="25">
        <v>9.6</v>
      </c>
      <c r="J101" s="29">
        <v>100</v>
      </c>
      <c r="K101" s="30">
        <f t="shared" si="8"/>
        <v>5336</v>
      </c>
      <c r="L101" s="31">
        <f t="shared" si="9"/>
        <v>52185.599999999999</v>
      </c>
      <c r="M101" s="31">
        <f t="shared" si="7"/>
        <v>51225.599999999999</v>
      </c>
      <c r="N101" s="32" t="s">
        <v>540</v>
      </c>
      <c r="O101" s="32" t="s">
        <v>664</v>
      </c>
      <c r="P101" s="27"/>
      <c r="Q101" s="27"/>
    </row>
    <row r="102" spans="1:17" x14ac:dyDescent="0.2">
      <c r="A102" s="6" t="s">
        <v>326</v>
      </c>
      <c r="B102" s="7" t="s">
        <v>327</v>
      </c>
      <c r="C102" s="24" t="s">
        <v>268</v>
      </c>
      <c r="D102" s="24" t="s">
        <v>283</v>
      </c>
      <c r="E102" s="24" t="s">
        <v>306</v>
      </c>
      <c r="F102" s="25" t="s">
        <v>328</v>
      </c>
      <c r="G102" s="25" t="s">
        <v>441</v>
      </c>
      <c r="H102" s="26">
        <v>5129</v>
      </c>
      <c r="I102" s="25">
        <v>9.6</v>
      </c>
      <c r="J102" s="29">
        <v>100</v>
      </c>
      <c r="K102" s="30">
        <f t="shared" si="8"/>
        <v>5029</v>
      </c>
      <c r="L102" s="31">
        <f t="shared" si="9"/>
        <v>49238.400000000001</v>
      </c>
      <c r="M102" s="31">
        <f t="shared" si="7"/>
        <v>48278.400000000001</v>
      </c>
      <c r="N102" s="32" t="s">
        <v>541</v>
      </c>
      <c r="O102" s="32" t="s">
        <v>665</v>
      </c>
      <c r="P102" s="27"/>
      <c r="Q102" s="27"/>
    </row>
    <row r="103" spans="1:17" x14ac:dyDescent="0.2">
      <c r="A103" s="6" t="s">
        <v>329</v>
      </c>
      <c r="B103" s="7" t="s">
        <v>330</v>
      </c>
      <c r="C103" s="24" t="s">
        <v>268</v>
      </c>
      <c r="D103" s="24" t="s">
        <v>283</v>
      </c>
      <c r="E103" s="24" t="s">
        <v>306</v>
      </c>
      <c r="F103" s="25" t="s">
        <v>331</v>
      </c>
      <c r="G103" s="25" t="s">
        <v>441</v>
      </c>
      <c r="H103" s="26">
        <v>4318</v>
      </c>
      <c r="I103" s="25">
        <v>9.6</v>
      </c>
      <c r="J103" s="29">
        <v>100</v>
      </c>
      <c r="K103" s="30">
        <f t="shared" si="8"/>
        <v>4218</v>
      </c>
      <c r="L103" s="31">
        <f t="shared" si="9"/>
        <v>41452.799999999996</v>
      </c>
      <c r="M103" s="31">
        <f t="shared" si="7"/>
        <v>40492.799999999996</v>
      </c>
      <c r="N103" s="32" t="s">
        <v>542</v>
      </c>
      <c r="O103" s="32" t="s">
        <v>666</v>
      </c>
      <c r="P103" s="27"/>
      <c r="Q103" s="27"/>
    </row>
    <row r="104" spans="1:17" x14ac:dyDescent="0.2">
      <c r="A104" s="6" t="s">
        <v>334</v>
      </c>
      <c r="B104" s="7" t="s">
        <v>335</v>
      </c>
      <c r="C104" s="24" t="s">
        <v>268</v>
      </c>
      <c r="D104" s="24" t="s">
        <v>332</v>
      </c>
      <c r="E104" s="24" t="s">
        <v>333</v>
      </c>
      <c r="F104" s="25" t="s">
        <v>336</v>
      </c>
      <c r="G104" s="25" t="s">
        <v>441</v>
      </c>
      <c r="H104" s="26">
        <v>162</v>
      </c>
      <c r="I104" s="25">
        <v>10.8</v>
      </c>
      <c r="J104" s="29">
        <v>100</v>
      </c>
      <c r="K104" s="30">
        <f t="shared" si="8"/>
        <v>62</v>
      </c>
      <c r="L104" s="31">
        <f t="shared" si="9"/>
        <v>1749.6000000000001</v>
      </c>
      <c r="M104" s="31">
        <f t="shared" si="7"/>
        <v>669.6</v>
      </c>
      <c r="N104" s="32" t="s">
        <v>543</v>
      </c>
      <c r="O104" s="32" t="s">
        <v>667</v>
      </c>
      <c r="P104" s="27"/>
      <c r="Q104" s="27"/>
    </row>
    <row r="105" spans="1:17" x14ac:dyDescent="0.2">
      <c r="A105" s="6" t="s">
        <v>337</v>
      </c>
      <c r="B105" s="7" t="s">
        <v>338</v>
      </c>
      <c r="C105" s="24" t="s">
        <v>268</v>
      </c>
      <c r="D105" s="24" t="s">
        <v>332</v>
      </c>
      <c r="E105" s="24" t="s">
        <v>333</v>
      </c>
      <c r="F105" s="25" t="s">
        <v>339</v>
      </c>
      <c r="G105" s="25" t="s">
        <v>441</v>
      </c>
      <c r="H105" s="26">
        <v>89</v>
      </c>
      <c r="I105" s="25">
        <v>10.8</v>
      </c>
      <c r="J105" s="29">
        <v>89</v>
      </c>
      <c r="K105" s="30">
        <f t="shared" si="8"/>
        <v>0</v>
      </c>
      <c r="L105" s="31">
        <f t="shared" si="9"/>
        <v>961.2</v>
      </c>
      <c r="M105" s="31">
        <f t="shared" si="7"/>
        <v>0</v>
      </c>
      <c r="N105" s="32" t="s">
        <v>544</v>
      </c>
      <c r="O105" s="32" t="s">
        <v>668</v>
      </c>
      <c r="P105" s="27"/>
      <c r="Q105" s="27"/>
    </row>
    <row r="106" spans="1:17" x14ac:dyDescent="0.2">
      <c r="A106" s="6" t="s">
        <v>340</v>
      </c>
      <c r="B106" s="7" t="s">
        <v>341</v>
      </c>
      <c r="C106" s="24" t="s">
        <v>268</v>
      </c>
      <c r="D106" s="24" t="s">
        <v>332</v>
      </c>
      <c r="E106" s="24" t="s">
        <v>342</v>
      </c>
      <c r="F106" s="25" t="s">
        <v>343</v>
      </c>
      <c r="G106" s="25" t="s">
        <v>441</v>
      </c>
      <c r="H106" s="26">
        <v>137</v>
      </c>
      <c r="I106" s="25">
        <v>10.199999999999999</v>
      </c>
      <c r="J106" s="29">
        <v>100</v>
      </c>
      <c r="K106" s="30">
        <f t="shared" si="8"/>
        <v>37</v>
      </c>
      <c r="L106" s="31">
        <f t="shared" si="9"/>
        <v>1397.3999999999999</v>
      </c>
      <c r="M106" s="31">
        <f t="shared" si="7"/>
        <v>377.4</v>
      </c>
      <c r="N106" s="32" t="s">
        <v>545</v>
      </c>
      <c r="O106" s="32" t="s">
        <v>669</v>
      </c>
      <c r="P106" s="27"/>
      <c r="Q106" s="27"/>
    </row>
    <row r="107" spans="1:17" x14ac:dyDescent="0.2">
      <c r="A107" s="6" t="s">
        <v>344</v>
      </c>
      <c r="B107" s="7" t="s">
        <v>345</v>
      </c>
      <c r="C107" s="24" t="s">
        <v>268</v>
      </c>
      <c r="D107" s="24" t="s">
        <v>332</v>
      </c>
      <c r="E107" s="24" t="s">
        <v>346</v>
      </c>
      <c r="F107" s="25" t="s">
        <v>347</v>
      </c>
      <c r="G107" s="25" t="s">
        <v>441</v>
      </c>
      <c r="H107" s="26">
        <v>765</v>
      </c>
      <c r="I107" s="25">
        <v>11.9</v>
      </c>
      <c r="J107" s="29">
        <v>100</v>
      </c>
      <c r="K107" s="30">
        <f t="shared" si="8"/>
        <v>665</v>
      </c>
      <c r="L107" s="31">
        <f t="shared" si="9"/>
        <v>9103.5</v>
      </c>
      <c r="M107" s="31">
        <f t="shared" si="7"/>
        <v>7913.5</v>
      </c>
      <c r="N107" s="32" t="s">
        <v>546</v>
      </c>
      <c r="O107" s="32" t="s">
        <v>670</v>
      </c>
      <c r="P107" s="27"/>
      <c r="Q107" s="27"/>
    </row>
    <row r="108" spans="1:17" x14ac:dyDescent="0.2">
      <c r="A108" s="6" t="s">
        <v>348</v>
      </c>
      <c r="B108" s="7" t="s">
        <v>349</v>
      </c>
      <c r="C108" s="24" t="s">
        <v>268</v>
      </c>
      <c r="D108" s="24" t="s">
        <v>332</v>
      </c>
      <c r="E108" s="24" t="s">
        <v>346</v>
      </c>
      <c r="F108" s="25" t="s">
        <v>350</v>
      </c>
      <c r="G108" s="25" t="s">
        <v>441</v>
      </c>
      <c r="H108" s="26">
        <v>848</v>
      </c>
      <c r="I108" s="25">
        <v>11.9</v>
      </c>
      <c r="J108" s="29">
        <v>100</v>
      </c>
      <c r="K108" s="30">
        <f t="shared" si="8"/>
        <v>748</v>
      </c>
      <c r="L108" s="31">
        <f t="shared" si="9"/>
        <v>10091.200000000001</v>
      </c>
      <c r="M108" s="31">
        <f t="shared" si="7"/>
        <v>8901.2000000000007</v>
      </c>
      <c r="N108" s="32" t="s">
        <v>547</v>
      </c>
      <c r="O108" s="32" t="s">
        <v>671</v>
      </c>
      <c r="P108" s="27"/>
      <c r="Q108" s="27"/>
    </row>
    <row r="109" spans="1:17" x14ac:dyDescent="0.2">
      <c r="A109" s="6" t="s">
        <v>351</v>
      </c>
      <c r="B109" s="7" t="s">
        <v>352</v>
      </c>
      <c r="C109" s="24" t="s">
        <v>268</v>
      </c>
      <c r="D109" s="24" t="s">
        <v>332</v>
      </c>
      <c r="E109" s="24" t="s">
        <v>346</v>
      </c>
      <c r="F109" s="25" t="s">
        <v>353</v>
      </c>
      <c r="G109" s="25" t="s">
        <v>441</v>
      </c>
      <c r="H109" s="26">
        <v>614</v>
      </c>
      <c r="I109" s="25">
        <v>11.9</v>
      </c>
      <c r="J109" s="29">
        <v>100</v>
      </c>
      <c r="K109" s="30">
        <f t="shared" si="8"/>
        <v>514</v>
      </c>
      <c r="L109" s="31">
        <f t="shared" si="9"/>
        <v>7306.6</v>
      </c>
      <c r="M109" s="31">
        <f t="shared" si="7"/>
        <v>6116.6</v>
      </c>
      <c r="N109" s="32" t="s">
        <v>548</v>
      </c>
      <c r="O109" s="32" t="s">
        <v>672</v>
      </c>
      <c r="P109" s="27"/>
      <c r="Q109" s="27"/>
    </row>
    <row r="110" spans="1:17" x14ac:dyDescent="0.2">
      <c r="A110" s="6" t="s">
        <v>354</v>
      </c>
      <c r="B110" s="7" t="s">
        <v>355</v>
      </c>
      <c r="C110" s="24" t="s">
        <v>268</v>
      </c>
      <c r="D110" s="24" t="s">
        <v>332</v>
      </c>
      <c r="E110" s="24" t="s">
        <v>346</v>
      </c>
      <c r="F110" s="25" t="s">
        <v>356</v>
      </c>
      <c r="G110" s="25" t="s">
        <v>441</v>
      </c>
      <c r="H110" s="26">
        <v>507</v>
      </c>
      <c r="I110" s="25">
        <v>11.9</v>
      </c>
      <c r="J110" s="29">
        <v>100</v>
      </c>
      <c r="K110" s="30">
        <f t="shared" si="8"/>
        <v>407</v>
      </c>
      <c r="L110" s="31">
        <f t="shared" si="9"/>
        <v>6033.3</v>
      </c>
      <c r="M110" s="31">
        <f t="shared" si="7"/>
        <v>4843.3</v>
      </c>
      <c r="N110" s="32" t="s">
        <v>549</v>
      </c>
      <c r="O110" s="32" t="s">
        <v>673</v>
      </c>
      <c r="P110" s="27"/>
      <c r="Q110" s="27"/>
    </row>
    <row r="111" spans="1:17" x14ac:dyDescent="0.2">
      <c r="A111" s="6" t="s">
        <v>357</v>
      </c>
      <c r="B111" s="7" t="s">
        <v>358</v>
      </c>
      <c r="C111" s="24" t="s">
        <v>268</v>
      </c>
      <c r="D111" s="24" t="s">
        <v>332</v>
      </c>
      <c r="E111" s="24" t="s">
        <v>346</v>
      </c>
      <c r="F111" s="25" t="s">
        <v>359</v>
      </c>
      <c r="G111" s="25" t="s">
        <v>441</v>
      </c>
      <c r="H111" s="26">
        <v>448</v>
      </c>
      <c r="I111" s="25">
        <v>11.9</v>
      </c>
      <c r="J111" s="29">
        <v>100</v>
      </c>
      <c r="K111" s="30">
        <f t="shared" si="8"/>
        <v>348</v>
      </c>
      <c r="L111" s="31">
        <f t="shared" si="9"/>
        <v>5331.2</v>
      </c>
      <c r="M111" s="31">
        <f t="shared" si="7"/>
        <v>4141.2</v>
      </c>
      <c r="N111" s="32" t="s">
        <v>550</v>
      </c>
      <c r="O111" s="32" t="s">
        <v>674</v>
      </c>
      <c r="P111" s="27"/>
      <c r="Q111" s="27"/>
    </row>
    <row r="112" spans="1:17" x14ac:dyDescent="0.2">
      <c r="A112" s="6" t="s">
        <v>360</v>
      </c>
      <c r="B112" s="7" t="s">
        <v>361</v>
      </c>
      <c r="C112" s="24" t="s">
        <v>268</v>
      </c>
      <c r="D112" s="24" t="s">
        <v>332</v>
      </c>
      <c r="E112" s="24" t="s">
        <v>362</v>
      </c>
      <c r="F112" s="25" t="s">
        <v>363</v>
      </c>
      <c r="G112" s="25" t="s">
        <v>441</v>
      </c>
      <c r="H112" s="26">
        <v>83</v>
      </c>
      <c r="I112" s="25">
        <v>11.9</v>
      </c>
      <c r="J112" s="29">
        <v>83</v>
      </c>
      <c r="K112" s="30">
        <f t="shared" si="8"/>
        <v>0</v>
      </c>
      <c r="L112" s="31">
        <f t="shared" si="9"/>
        <v>987.7</v>
      </c>
      <c r="M112" s="31">
        <f t="shared" si="7"/>
        <v>0</v>
      </c>
      <c r="N112" s="32" t="s">
        <v>551</v>
      </c>
      <c r="O112" s="32" t="s">
        <v>675</v>
      </c>
      <c r="P112" s="27"/>
      <c r="Q112" s="27"/>
    </row>
    <row r="113" spans="1:17" x14ac:dyDescent="0.2">
      <c r="A113" s="6" t="s">
        <v>366</v>
      </c>
      <c r="B113" s="7" t="s">
        <v>367</v>
      </c>
      <c r="C113" s="24" t="s">
        <v>364</v>
      </c>
      <c r="D113" s="24" t="s">
        <v>365</v>
      </c>
      <c r="E113" s="24" t="s">
        <v>365</v>
      </c>
      <c r="F113" s="25" t="s">
        <v>368</v>
      </c>
      <c r="G113" s="25" t="s">
        <v>441</v>
      </c>
      <c r="H113" s="26">
        <v>991.80000000000007</v>
      </c>
      <c r="I113" s="25">
        <v>6</v>
      </c>
      <c r="J113" s="29">
        <v>100</v>
      </c>
      <c r="K113" s="30">
        <f t="shared" si="8"/>
        <v>891.80000000000007</v>
      </c>
      <c r="L113" s="31">
        <f t="shared" si="9"/>
        <v>5950.8</v>
      </c>
      <c r="M113" s="31">
        <f t="shared" si="7"/>
        <v>5350.8</v>
      </c>
      <c r="N113" s="32" t="s">
        <v>552</v>
      </c>
      <c r="O113" s="32" t="s">
        <v>676</v>
      </c>
      <c r="P113" s="27"/>
      <c r="Q113" s="27"/>
    </row>
    <row r="114" spans="1:17" x14ac:dyDescent="0.2">
      <c r="A114" s="6" t="s">
        <v>369</v>
      </c>
      <c r="B114" s="7" t="s">
        <v>370</v>
      </c>
      <c r="C114" s="24" t="s">
        <v>364</v>
      </c>
      <c r="D114" s="24" t="s">
        <v>365</v>
      </c>
      <c r="E114" s="24" t="s">
        <v>365</v>
      </c>
      <c r="F114" s="25" t="s">
        <v>371</v>
      </c>
      <c r="G114" s="25" t="s">
        <v>441</v>
      </c>
      <c r="H114" s="26">
        <v>1057.5</v>
      </c>
      <c r="I114" s="25">
        <v>6</v>
      </c>
      <c r="J114" s="29">
        <v>100</v>
      </c>
      <c r="K114" s="30">
        <f t="shared" si="8"/>
        <v>957.5</v>
      </c>
      <c r="L114" s="31">
        <f t="shared" si="9"/>
        <v>6345</v>
      </c>
      <c r="M114" s="31">
        <f t="shared" si="7"/>
        <v>5745</v>
      </c>
      <c r="N114" s="32" t="s">
        <v>553</v>
      </c>
      <c r="O114" s="32" t="s">
        <v>677</v>
      </c>
      <c r="P114" s="27"/>
      <c r="Q114" s="27"/>
    </row>
    <row r="115" spans="1:17" x14ac:dyDescent="0.2">
      <c r="A115" s="6" t="s">
        <v>372</v>
      </c>
      <c r="B115" s="7" t="s">
        <v>373</v>
      </c>
      <c r="C115" s="24" t="s">
        <v>364</v>
      </c>
      <c r="D115" s="24" t="s">
        <v>365</v>
      </c>
      <c r="E115" s="24" t="s">
        <v>365</v>
      </c>
      <c r="F115" s="25" t="s">
        <v>374</v>
      </c>
      <c r="G115" s="25" t="s">
        <v>441</v>
      </c>
      <c r="H115" s="26">
        <v>1043</v>
      </c>
      <c r="I115" s="25">
        <v>6</v>
      </c>
      <c r="J115" s="29">
        <v>100</v>
      </c>
      <c r="K115" s="30">
        <f t="shared" si="8"/>
        <v>943</v>
      </c>
      <c r="L115" s="31">
        <f t="shared" si="9"/>
        <v>6258</v>
      </c>
      <c r="M115" s="31">
        <f t="shared" si="7"/>
        <v>5658</v>
      </c>
      <c r="N115" s="32" t="s">
        <v>554</v>
      </c>
      <c r="O115" s="32" t="s">
        <v>678</v>
      </c>
      <c r="P115" s="27"/>
      <c r="Q115" s="27"/>
    </row>
    <row r="116" spans="1:17" x14ac:dyDescent="0.2">
      <c r="A116" s="6" t="s">
        <v>375</v>
      </c>
      <c r="B116" s="7" t="s">
        <v>376</v>
      </c>
      <c r="C116" s="24" t="s">
        <v>364</v>
      </c>
      <c r="D116" s="24" t="s">
        <v>365</v>
      </c>
      <c r="E116" s="24" t="s">
        <v>365</v>
      </c>
      <c r="F116" s="25" t="s">
        <v>377</v>
      </c>
      <c r="G116" s="25" t="s">
        <v>441</v>
      </c>
      <c r="H116" s="26">
        <v>1217</v>
      </c>
      <c r="I116" s="25">
        <v>6</v>
      </c>
      <c r="J116" s="29">
        <v>100</v>
      </c>
      <c r="K116" s="30">
        <f t="shared" si="8"/>
        <v>1117</v>
      </c>
      <c r="L116" s="31">
        <f t="shared" si="9"/>
        <v>7302</v>
      </c>
      <c r="M116" s="31">
        <f t="shared" si="7"/>
        <v>6702</v>
      </c>
      <c r="N116" s="32" t="s">
        <v>555</v>
      </c>
      <c r="O116" s="32" t="s">
        <v>679</v>
      </c>
      <c r="P116" s="27"/>
      <c r="Q116" s="27"/>
    </row>
    <row r="117" spans="1:17" x14ac:dyDescent="0.2">
      <c r="A117" s="6" t="s">
        <v>378</v>
      </c>
      <c r="B117" s="7" t="s">
        <v>379</v>
      </c>
      <c r="C117" s="24" t="s">
        <v>364</v>
      </c>
      <c r="D117" s="24" t="s">
        <v>365</v>
      </c>
      <c r="E117" s="24" t="s">
        <v>365</v>
      </c>
      <c r="F117" s="25" t="s">
        <v>380</v>
      </c>
      <c r="G117" s="25" t="s">
        <v>441</v>
      </c>
      <c r="H117" s="26">
        <v>957.6</v>
      </c>
      <c r="I117" s="25">
        <v>6</v>
      </c>
      <c r="J117" s="29">
        <v>100</v>
      </c>
      <c r="K117" s="30">
        <f t="shared" si="8"/>
        <v>857.6</v>
      </c>
      <c r="L117" s="31">
        <f t="shared" si="9"/>
        <v>5745.6</v>
      </c>
      <c r="M117" s="31">
        <f t="shared" si="7"/>
        <v>5145.6000000000004</v>
      </c>
      <c r="N117" s="32" t="s">
        <v>556</v>
      </c>
      <c r="O117" s="32" t="s">
        <v>680</v>
      </c>
      <c r="P117" s="27"/>
      <c r="Q117" s="27"/>
    </row>
    <row r="118" spans="1:17" x14ac:dyDescent="0.2">
      <c r="A118" s="6" t="s">
        <v>381</v>
      </c>
      <c r="B118" s="7" t="s">
        <v>382</v>
      </c>
      <c r="C118" s="24" t="s">
        <v>364</v>
      </c>
      <c r="D118" s="24" t="s">
        <v>365</v>
      </c>
      <c r="E118" s="24" t="s">
        <v>365</v>
      </c>
      <c r="F118" s="25" t="s">
        <v>383</v>
      </c>
      <c r="G118" s="25" t="s">
        <v>441</v>
      </c>
      <c r="H118" s="26">
        <v>871.2</v>
      </c>
      <c r="I118" s="25">
        <v>6</v>
      </c>
      <c r="J118" s="29">
        <v>100</v>
      </c>
      <c r="K118" s="30">
        <f t="shared" si="8"/>
        <v>771.2</v>
      </c>
      <c r="L118" s="31">
        <f t="shared" si="9"/>
        <v>5227.2000000000007</v>
      </c>
      <c r="M118" s="31">
        <f t="shared" si="7"/>
        <v>4627.2000000000007</v>
      </c>
      <c r="N118" s="32" t="s">
        <v>557</v>
      </c>
      <c r="O118" s="32" t="s">
        <v>681</v>
      </c>
      <c r="P118" s="27"/>
      <c r="Q118" s="27"/>
    </row>
    <row r="119" spans="1:17" x14ac:dyDescent="0.2">
      <c r="A119" s="6" t="s">
        <v>384</v>
      </c>
      <c r="B119" s="7" t="s">
        <v>385</v>
      </c>
      <c r="C119" s="24" t="s">
        <v>364</v>
      </c>
      <c r="D119" s="24" t="s">
        <v>365</v>
      </c>
      <c r="E119" s="24" t="s">
        <v>365</v>
      </c>
      <c r="F119" s="25" t="s">
        <v>386</v>
      </c>
      <c r="G119" s="25" t="s">
        <v>441</v>
      </c>
      <c r="H119" s="26">
        <v>700.2</v>
      </c>
      <c r="I119" s="25">
        <v>6</v>
      </c>
      <c r="J119" s="29">
        <v>100</v>
      </c>
      <c r="K119" s="30">
        <f t="shared" si="8"/>
        <v>600.20000000000005</v>
      </c>
      <c r="L119" s="31">
        <f t="shared" si="9"/>
        <v>4201.2000000000007</v>
      </c>
      <c r="M119" s="31">
        <f t="shared" si="7"/>
        <v>3601.2000000000003</v>
      </c>
      <c r="N119" s="32" t="s">
        <v>558</v>
      </c>
      <c r="O119" s="32" t="s">
        <v>682</v>
      </c>
      <c r="P119" s="27"/>
      <c r="Q119" s="27"/>
    </row>
    <row r="120" spans="1:17" x14ac:dyDescent="0.2">
      <c r="A120" s="6" t="s">
        <v>387</v>
      </c>
      <c r="B120" s="7" t="s">
        <v>388</v>
      </c>
      <c r="C120" s="24" t="s">
        <v>364</v>
      </c>
      <c r="D120" s="24" t="s">
        <v>365</v>
      </c>
      <c r="E120" s="24" t="s">
        <v>365</v>
      </c>
      <c r="F120" s="25" t="s">
        <v>389</v>
      </c>
      <c r="G120" s="25" t="s">
        <v>441</v>
      </c>
      <c r="H120" s="26">
        <v>949.5</v>
      </c>
      <c r="I120" s="25">
        <v>6</v>
      </c>
      <c r="J120" s="29">
        <v>100</v>
      </c>
      <c r="K120" s="30">
        <f t="shared" si="8"/>
        <v>849.5</v>
      </c>
      <c r="L120" s="31">
        <f t="shared" si="9"/>
        <v>5697</v>
      </c>
      <c r="M120" s="31">
        <f t="shared" si="7"/>
        <v>5097</v>
      </c>
      <c r="N120" s="32" t="s">
        <v>559</v>
      </c>
      <c r="O120" s="32" t="s">
        <v>683</v>
      </c>
      <c r="P120" s="27"/>
      <c r="Q120" s="27"/>
    </row>
    <row r="121" spans="1:17" x14ac:dyDescent="0.2">
      <c r="A121" s="6" t="s">
        <v>390</v>
      </c>
      <c r="B121" s="7" t="s">
        <v>391</v>
      </c>
      <c r="C121" s="24" t="s">
        <v>364</v>
      </c>
      <c r="D121" s="24" t="s">
        <v>365</v>
      </c>
      <c r="E121" s="24" t="s">
        <v>365</v>
      </c>
      <c r="F121" s="25" t="s">
        <v>392</v>
      </c>
      <c r="G121" s="25" t="s">
        <v>441</v>
      </c>
      <c r="H121" s="26">
        <v>724</v>
      </c>
      <c r="I121" s="25">
        <v>6</v>
      </c>
      <c r="J121" s="29">
        <v>100</v>
      </c>
      <c r="K121" s="30">
        <f t="shared" si="8"/>
        <v>624</v>
      </c>
      <c r="L121" s="31">
        <f t="shared" si="9"/>
        <v>4344</v>
      </c>
      <c r="M121" s="31">
        <f t="shared" si="7"/>
        <v>3744</v>
      </c>
      <c r="N121" s="32" t="s">
        <v>560</v>
      </c>
      <c r="O121" s="32" t="s">
        <v>684</v>
      </c>
      <c r="P121" s="27"/>
      <c r="Q121" s="27"/>
    </row>
    <row r="122" spans="1:17" x14ac:dyDescent="0.2">
      <c r="A122" s="6" t="s">
        <v>393</v>
      </c>
      <c r="B122" s="7" t="s">
        <v>394</v>
      </c>
      <c r="C122" s="24" t="s">
        <v>364</v>
      </c>
      <c r="D122" s="24" t="s">
        <v>365</v>
      </c>
      <c r="E122" s="24" t="s">
        <v>365</v>
      </c>
      <c r="F122" s="25" t="s">
        <v>395</v>
      </c>
      <c r="G122" s="25" t="s">
        <v>441</v>
      </c>
      <c r="H122" s="26">
        <v>861.30000000000007</v>
      </c>
      <c r="I122" s="25">
        <v>6</v>
      </c>
      <c r="J122" s="29">
        <v>100</v>
      </c>
      <c r="K122" s="30">
        <f t="shared" si="8"/>
        <v>761.30000000000007</v>
      </c>
      <c r="L122" s="31">
        <f t="shared" si="9"/>
        <v>5167.8</v>
      </c>
      <c r="M122" s="31">
        <f t="shared" si="7"/>
        <v>4567.8</v>
      </c>
      <c r="N122" s="32" t="s">
        <v>561</v>
      </c>
      <c r="O122" s="32" t="s">
        <v>685</v>
      </c>
      <c r="P122" s="27"/>
      <c r="Q122" s="27"/>
    </row>
    <row r="123" spans="1:17" x14ac:dyDescent="0.2">
      <c r="A123" s="6" t="s">
        <v>396</v>
      </c>
      <c r="B123" s="7" t="s">
        <v>397</v>
      </c>
      <c r="C123" s="24" t="s">
        <v>364</v>
      </c>
      <c r="D123" s="24" t="s">
        <v>365</v>
      </c>
      <c r="E123" s="24" t="s">
        <v>365</v>
      </c>
      <c r="F123" s="25" t="s">
        <v>398</v>
      </c>
      <c r="G123" s="25" t="s">
        <v>441</v>
      </c>
      <c r="H123" s="26">
        <v>350.4</v>
      </c>
      <c r="I123" s="25">
        <v>6</v>
      </c>
      <c r="J123" s="29">
        <v>100</v>
      </c>
      <c r="K123" s="30">
        <f t="shared" si="8"/>
        <v>250.39999999999998</v>
      </c>
      <c r="L123" s="31">
        <f t="shared" si="9"/>
        <v>2102.3999999999996</v>
      </c>
      <c r="M123" s="31">
        <f t="shared" si="7"/>
        <v>1502.3999999999999</v>
      </c>
      <c r="N123" s="32" t="s">
        <v>562</v>
      </c>
      <c r="O123" s="32" t="s">
        <v>686</v>
      </c>
      <c r="P123" s="27"/>
      <c r="Q123" s="27"/>
    </row>
    <row r="124" spans="1:17" x14ac:dyDescent="0.2">
      <c r="A124" s="6" t="s">
        <v>399</v>
      </c>
      <c r="B124" s="7" t="s">
        <v>400</v>
      </c>
      <c r="C124" s="24" t="s">
        <v>364</v>
      </c>
      <c r="D124" s="24" t="s">
        <v>365</v>
      </c>
      <c r="E124" s="24" t="s">
        <v>365</v>
      </c>
      <c r="F124" s="25" t="s">
        <v>401</v>
      </c>
      <c r="G124" s="25" t="s">
        <v>441</v>
      </c>
      <c r="H124" s="26">
        <v>573.6</v>
      </c>
      <c r="I124" s="25">
        <v>6</v>
      </c>
      <c r="J124" s="29">
        <v>100</v>
      </c>
      <c r="K124" s="30">
        <f t="shared" si="8"/>
        <v>473.6</v>
      </c>
      <c r="L124" s="31">
        <f t="shared" si="9"/>
        <v>3441.6000000000004</v>
      </c>
      <c r="M124" s="31">
        <f t="shared" si="7"/>
        <v>2841.6000000000004</v>
      </c>
      <c r="N124" s="32" t="s">
        <v>563</v>
      </c>
      <c r="O124" s="32" t="s">
        <v>687</v>
      </c>
      <c r="P124" s="27"/>
      <c r="Q124" s="27"/>
    </row>
    <row r="125" spans="1:17" x14ac:dyDescent="0.2">
      <c r="A125" s="6" t="s">
        <v>402</v>
      </c>
      <c r="B125" s="7" t="s">
        <v>403</v>
      </c>
      <c r="C125" s="24" t="s">
        <v>364</v>
      </c>
      <c r="D125" s="24" t="s">
        <v>365</v>
      </c>
      <c r="E125" s="24" t="s">
        <v>365</v>
      </c>
      <c r="F125" s="25" t="s">
        <v>404</v>
      </c>
      <c r="G125" s="25" t="s">
        <v>441</v>
      </c>
      <c r="H125" s="26">
        <v>154.79999999999998</v>
      </c>
      <c r="I125" s="25">
        <v>6</v>
      </c>
      <c r="J125" s="29">
        <v>100</v>
      </c>
      <c r="K125" s="30">
        <f t="shared" si="8"/>
        <v>54.799999999999983</v>
      </c>
      <c r="L125" s="31">
        <f t="shared" si="9"/>
        <v>928.8</v>
      </c>
      <c r="M125" s="31">
        <f t="shared" si="7"/>
        <v>328.7999999999999</v>
      </c>
      <c r="N125" s="32" t="s">
        <v>564</v>
      </c>
      <c r="O125" s="32" t="s">
        <v>688</v>
      </c>
      <c r="P125" s="27"/>
      <c r="Q125" s="27"/>
    </row>
    <row r="126" spans="1:17" x14ac:dyDescent="0.2">
      <c r="A126" s="6" t="s">
        <v>405</v>
      </c>
      <c r="B126" s="7" t="s">
        <v>406</v>
      </c>
      <c r="C126" s="24" t="s">
        <v>364</v>
      </c>
      <c r="D126" s="24" t="s">
        <v>365</v>
      </c>
      <c r="E126" s="24" t="s">
        <v>365</v>
      </c>
      <c r="F126" s="25" t="s">
        <v>407</v>
      </c>
      <c r="G126" s="25" t="s">
        <v>441</v>
      </c>
      <c r="H126" s="26">
        <v>399.59999999999997</v>
      </c>
      <c r="I126" s="25">
        <v>6</v>
      </c>
      <c r="J126" s="29">
        <v>100</v>
      </c>
      <c r="K126" s="30">
        <f t="shared" si="8"/>
        <v>299.59999999999997</v>
      </c>
      <c r="L126" s="31">
        <f t="shared" si="9"/>
        <v>2397.6</v>
      </c>
      <c r="M126" s="31">
        <f t="shared" si="7"/>
        <v>1797.6</v>
      </c>
      <c r="N126" s="32" t="s">
        <v>565</v>
      </c>
      <c r="O126" s="32" t="s">
        <v>689</v>
      </c>
      <c r="P126" s="27"/>
      <c r="Q126" s="27"/>
    </row>
    <row r="127" spans="1:17" x14ac:dyDescent="0.2">
      <c r="A127" s="6" t="s">
        <v>408</v>
      </c>
      <c r="B127" s="7" t="s">
        <v>409</v>
      </c>
      <c r="C127" s="24" t="s">
        <v>410</v>
      </c>
      <c r="D127" s="24" t="s">
        <v>411</v>
      </c>
      <c r="E127" s="24" t="s">
        <v>412</v>
      </c>
      <c r="F127" s="25" t="s">
        <v>413</v>
      </c>
      <c r="G127" s="25" t="s">
        <v>442</v>
      </c>
      <c r="H127" s="26">
        <v>144</v>
      </c>
      <c r="I127" s="25">
        <v>9.6</v>
      </c>
      <c r="J127" s="29">
        <v>100</v>
      </c>
      <c r="K127" s="30">
        <f t="shared" si="8"/>
        <v>44</v>
      </c>
      <c r="L127" s="31">
        <f t="shared" si="9"/>
        <v>1382.3999999999999</v>
      </c>
      <c r="M127" s="31">
        <f t="shared" si="7"/>
        <v>422.4</v>
      </c>
      <c r="N127" s="32" t="s">
        <v>566</v>
      </c>
      <c r="O127" s="32"/>
      <c r="P127" s="27"/>
      <c r="Q127" s="27"/>
    </row>
    <row r="129" spans="8:13" x14ac:dyDescent="0.2">
      <c r="H129" s="3">
        <f>SUM(H4:H128)</f>
        <v>187414</v>
      </c>
      <c r="J129" s="15">
        <f>SUM(J4:J128)</f>
        <v>11653.8</v>
      </c>
      <c r="K129" s="15">
        <f>SUM(K4:K128)</f>
        <v>175760.2</v>
      </c>
      <c r="L129" s="12">
        <f>SUM(L4:L128)</f>
        <v>1745574.7200000004</v>
      </c>
      <c r="M129" s="12">
        <f>SUM(M4:M128)</f>
        <v>1632969.7200000002</v>
      </c>
    </row>
    <row r="130" spans="8:13" x14ac:dyDescent="0.2">
      <c r="H130" s="16"/>
    </row>
    <row r="131" spans="8:13" x14ac:dyDescent="0.2">
      <c r="H131" s="17"/>
      <c r="L131" s="13"/>
      <c r="M131" s="18"/>
    </row>
    <row r="132" spans="8:13" x14ac:dyDescent="0.2">
      <c r="M132" s="18"/>
    </row>
    <row r="133" spans="8:13" x14ac:dyDescent="0.2">
      <c r="L133" s="14"/>
      <c r="M133" s="14"/>
    </row>
    <row r="135" spans="8:13" x14ac:dyDescent="0.2">
      <c r="M135" s="13"/>
    </row>
  </sheetData>
  <autoFilter ref="A3:I3"/>
  <conditionalFormatting sqref="A3:G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Dettagli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2022-11-08T14:17:04Z</dcterms:created>
  <dcterms:modified xsi:type="dcterms:W3CDTF">2023-04-11T13:33:36Z</dcterms:modified>
</cp:coreProperties>
</file>